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\"/>
    </mc:Choice>
  </mc:AlternateContent>
  <bookViews>
    <workbookView xWindow="-105" yWindow="-105" windowWidth="23250" windowHeight="12450"/>
  </bookViews>
  <sheets>
    <sheet name="Formato 6 a)" sheetId="7" r:id="rId1"/>
    <sheet name="Formato 6 b)" sheetId="8" r:id="rId2"/>
    <sheet name="Formato 6 c)" sheetId="9" r:id="rId3"/>
    <sheet name="Formato 6 d)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<sst xmlns="http://schemas.openxmlformats.org/spreadsheetml/2006/main" count="573" uniqueCount="355">
  <si>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</si>
  <si>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</si>
  <si>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</si>
  <si>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</si>
  <si>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</si>
  <si>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</si>
  <si>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</si>
  <si>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</si>
  <si>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</si>
  <si>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</si>
  <si>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</si>
  <si>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</si>
  <si>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</si>
  <si>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</si>
  <si>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</si>
  <si>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</si>
  <si>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</si>
  <si>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</si>
  <si>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</si>
  <si>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</si>
  <si>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</si>
  <si>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</si>
  <si>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</si>
  <si>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</si>
  <si>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</si>
  <si>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</si>
  <si>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</si>
  <si>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</si>
  <si>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</si>
  <si>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</si>
  <si>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</si>
  <si>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</si>
  <si>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</si>
  <si>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</si>
  <si>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</si>
  <si>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</si>
  <si>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</si>
  <si>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</si>
  <si>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</si>
  <si>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</si>
  <si>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</si>
  <si>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</si>
  <si>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</si>
  <si>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</si>
  <si>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</si>
  <si>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</si>
  <si>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</si>
  <si>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</si>
  <si>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</si>
  <si>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</si>
  <si>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</si>
  <si>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</si>
  <si>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</si>
  <si>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</si>
  <si>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</si>
  <si>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</si>
  <si>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</si>
  <si>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</si>
  <si>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</si>
  <si>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</si>
  <si>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</si>
  <si>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</si>
  <si>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</si>
  <si>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</si>
  <si>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</si>
  <si>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</si>
  <si>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</si>
  <si>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</si>
  <si>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</si>
  <si>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</si>
  <si>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</si>
  <si>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</si>
  <si>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</si>
  <si>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</si>
  <si>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</si>
  <si>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</si>
  <si>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</si>
  <si>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</si>
  <si>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</si>
  <si>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</si>
  <si>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</si>
  <si>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</si>
  <si>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</si>
  <si>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</si>
  <si>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</si>
  <si>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</si>
  <si>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</si>
  <si>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</si>
  <si>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</si>
  <si>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</si>
  <si>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</si>
  <si>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</si>
  <si>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</si>
  <si>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</si>
  <si>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</si>
  <si>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</si>
  <si>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</si>
  <si>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</si>
  <si>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</si>
  <si>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</si>
  <si>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</si>
  <si>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</si>
  <si>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</si>
  <si>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</si>
  <si>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</si>
  <si>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</si>
  <si>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</si>
  <si>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</si>
  <si>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</si>
  <si>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</si>
  <si>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</si>
  <si>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</si>
  <si>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</si>
  <si>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</si>
  <si>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</si>
  <si>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</si>
  <si>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</si>
  <si>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</si>
  <si>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</si>
  <si>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</si>
  <si>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</si>
  <si>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</si>
  <si>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</si>
  <si>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</si>
  <si>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</si>
  <si>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</si>
  <si>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</si>
  <si>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</si>
  <si>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</si>
  <si>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</si>
  <si>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</si>
  <si>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</si>
  <si>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</si>
  <si>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</si>
  <si>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</si>
  <si>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</si>
  <si>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</si>
  <si>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</si>
  <si>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</si>
  <si>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</si>
  <si>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</si>
  <si>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</si>
  <si>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</si>
  <si>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</si>
  <si>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</si>
  <si>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</si>
  <si>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</si>
  <si>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</si>
  <si>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</si>
  <si>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</si>
  <si>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</si>
  <si>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</si>
  <si>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</si>
  <si>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</si>
  <si>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</si>
  <si>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</si>
  <si>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</si>
  <si>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</si>
  <si>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</si>
  <si>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</si>
  <si>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</si>
  <si>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</si>
  <si>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</si>
  <si>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</si>
  <si>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</si>
  <si>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</si>
  <si>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</si>
  <si>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</si>
  <si>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</si>
  <si>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</si>
  <si>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</si>
  <si>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</si>
  <si>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</si>
  <si>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</si>
  <si>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</si>
  <si>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</si>
  <si>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</si>
  <si>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</si>
  <si>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</si>
  <si>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</si>
  <si>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</si>
  <si>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</si>
  <si>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</si>
  <si>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</si>
  <si>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</si>
  <si>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</si>
  <si>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</si>
  <si>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</si>
  <si>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</si>
  <si>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</si>
  <si>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</si>
  <si>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</si>
  <si>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</si>
  <si>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</si>
  <si>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</si>
  <si>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</si>
  <si>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</si>
  <si>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</si>
  <si>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</si>
  <si>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</si>
  <si>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</si>
  <si>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</si>
  <si>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</si>
  <si>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</si>
  <si>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</si>
  <si>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</si>
  <si>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</si>
  <si>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</si>
  <si>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</si>
  <si>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</si>
  <si>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</si>
  <si>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</si>
  <si>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</si>
  <si>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</si>
  <si>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</si>
  <si>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</si>
  <si>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</si>
  <si>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</si>
  <si>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</si>
  <si>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</si>
  <si>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</si>
  <si>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</si>
  <si>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</si>
  <si>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</si>
  <si>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</si>
  <si>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</si>
  <si>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</si>
  <si>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</si>
  <si>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</si>
  <si>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</si>
  <si>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</si>
  <si>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</si>
  <si>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</si>
  <si>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</si>
  <si>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</si>
  <si>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</si>
  <si>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</si>
  <si>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</si>
  <si>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</si>
  <si>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</si>
  <si>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</si>
  <si>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</si>
  <si>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</si>
  <si>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</si>
  <si>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</si>
  <si>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</si>
  <si>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</si>
  <si>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</si>
  <si>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</si>
  <si>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</si>
  <si>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</si>
  <si>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</si>
  <si>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</si>
  <si>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</si>
  <si>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</si>
  <si>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</si>
  <si>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</si>
  <si>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</si>
  <si>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</si>
  <si>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</si>
  <si>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</si>
  <si>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</si>
  <si>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</si>
  <si>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</si>
  <si>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</si>
  <si>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</si>
  <si>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</si>
  <si>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</si>
  <si>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</si>
  <si>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</si>
  <si>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</si>
  <si>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</si>
  <si>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</si>
  <si>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</si>
  <si>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&lt;&lt;&lt;&lt;&lt;&lt;&lt;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</si>
  <si>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</si>
  <si>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</si>
  <si>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</si>
  <si>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</si>
  <si>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</si>
  <si>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</si>
  <si>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</si>
  <si>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</si>
  <si>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</si>
  <si>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</si>
  <si>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</si>
  <si>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</si>
  <si>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</si>
  <si>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</si>
  <si>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</si>
  <si>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</si>
  <si>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</si>
  <si>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</si>
  <si>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</si>
  <si>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</si>
  <si>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</si>
  <si>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</si>
  <si>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</si>
  <si>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</si>
  <si>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</si>
  <si>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</si>
  <si>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</si>
  <si>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</si>
  <si>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</si>
  <si>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</si>
  <si>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</si>
  <si>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</si>
  <si>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</si>
  <si>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</si>
  <si>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</si>
  <si>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</si>
  <si>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</si>
  <si>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</si>
  <si>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</si>
  <si>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</si>
  <si>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</si>
  <si>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</si>
  <si>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</si>
  <si>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</si>
  <si>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</si>
  <si>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</si>
  <si>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</si>
  <si>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</si>
  <si>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2500 Secretaría de Infraestructura, Movilidad y Desarrollo Sustentable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</si>
  <si>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</si>
  <si>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</si>
  <si>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</si>
  <si>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</si>
  <si>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2910 Dirección General de Tecnologías de Información y Gobierno Digital</t>
  </si>
  <si>
    <t>3110 Dirección General de Hospitalidad y Turismo</t>
  </si>
  <si>
    <t>3210 Dirección General de Innovación</t>
  </si>
  <si>
    <t>3510 Dirección General de Gestión Gubernamental</t>
  </si>
  <si>
    <t>3610 Dirección General de Parques y Espacios Públicos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</si>
  <si>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</si>
  <si>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</si>
  <si>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</si>
  <si>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</si>
  <si>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</si>
  <si>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</si>
  <si>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</si>
  <si>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</si>
  <si>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</si>
  <si>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</si>
  <si>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</si>
  <si>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</si>
  <si>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5022 Procuraduría Auxiliar de Protección de Niñas, Niños y Adolescentes</t>
  </si>
  <si>
    <t>5051 Fideicomiso de Obras por Cooperación (FIDOC)</t>
  </si>
  <si>
    <t>5052 Instituto Municipal de la Juventud</t>
  </si>
  <si>
    <t>5053 Patronato del Parque Ecológico Metropolitano</t>
  </si>
  <si>
    <t>5056 Fideicomiso Museo de la Ciudad de León</t>
  </si>
  <si>
    <t>5057 Sistema Integral de Aseo Público de León (SIAP)</t>
  </si>
  <si>
    <t>5058 Academia Metropolitana de Seguridad Pública de León</t>
  </si>
  <si>
    <t>3010 Deuda Pública Municipal</t>
  </si>
  <si>
    <t>Al 31 de Diciembre de 2024 y al 31 de Marzo 2025 (b)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</si>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</sst>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3" fontId="0" fillId="0" borderId="0" xfId="1" applyFont="1"/>
    <xf numFmtId="43" fontId="0" fillId="0" borderId="0" xfId="0" applyNumberFormat="1"/>
    <xf numFmtId="4" fontId="2" fillId="0" borderId="14" xfId="1" applyNumberFormat="1" applyFont="1" applyBorder="1" applyAlignment="1" applyProtection="1">
      <alignment horizontal="right" vertical="top"/>
      <protection locked="0"/>
    </xf>
    <xf numFmtId="4" fontId="0" fillId="0" borderId="14" xfId="1" applyNumberFormat="1" applyFont="1" applyBorder="1" applyAlignment="1" applyProtection="1">
      <alignment horizontal="right" vertical="top"/>
      <protection locked="0"/>
    </xf>
    <xf numFmtId="4" fontId="0" fillId="0" borderId="8" xfId="1" applyNumberFormat="1" applyFont="1" applyBorder="1" applyAlignment="1">
      <alignment horizontal="center" vertical="center"/>
    </xf>
    <xf numFmtId="4" fontId="2" fillId="0" borderId="8" xfId="1" applyNumberFormat="1" applyFont="1" applyBorder="1" applyAlignment="1">
      <alignment horizontal="right" vertical="center"/>
    </xf>
    <xf numFmtId="164" fontId="2" fillId="0" borderId="13" xfId="1" applyNumberFormat="1" applyFont="1" applyBorder="1" applyAlignment="1" applyProtection="1">
      <alignment vertical="center"/>
      <protection locked="0"/>
    </xf>
    <xf numFmtId="164" fontId="0" fillId="0" borderId="14" xfId="1" applyNumberFormat="1" applyFont="1" applyBorder="1" applyAlignment="1" applyProtection="1">
      <alignment horizontal="right" vertical="top"/>
      <protection locked="0"/>
    </xf>
    <xf numFmtId="164" fontId="0" fillId="0" borderId="14" xfId="1" applyNumberFormat="1" applyFont="1" applyBorder="1" applyAlignment="1">
      <alignment vertical="center"/>
    </xf>
    <xf numFmtId="164" fontId="2" fillId="0" borderId="14" xfId="1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3"/>
  <sheetViews>
    <sheetView showGridLines="0" tabSelected="1" zoomScale="75" zoomScaleNormal="75" workbookViewId="0">
      <selection activeCell="E11" sqref="E11"/>
    </sheetView>
  </sheetViews>
  <sheetFormatPr baseColWidth="10" defaultColWidth="11" defaultRowHeight="15" x14ac:dyDescent="0.25"/>
  <cols>
    <col min="1" max="1" width="97" bestFit="1" customWidth="1"/>
    <col min="2" max="3" width="19.28515625" customWidth="1"/>
    <col min="4" max="6" width="19.28515625" bestFit="1" customWidth="1"/>
    <col min="7" max="7" width="17.28515625" bestFit="1" customWidth="1"/>
    <col min="8" max="8" width="2.28515625" customWidth="1"/>
  </cols>
  <sheetData>
    <row r="1" spans="1:7" ht="40.9" customHeight="1" x14ac:dyDescent="0.25">
      <c r="A1" s="99" t="s">
        <v>19</v>
      </c>
      <c r="B1" s="100"/>
      <c r="C1" s="100"/>
      <c r="D1" s="100"/>
      <c r="E1" s="100"/>
      <c r="F1" s="100"/>
      <c r="G1" s="101"/>
    </row>
    <row r="2" spans="1:7" x14ac:dyDescent="0.25">
      <c r="A2" s="73" t="s">
        <v>354</v>
      </c>
      <c r="B2" s="73"/>
      <c r="C2" s="73"/>
      <c r="D2" s="73"/>
      <c r="E2" s="73"/>
      <c r="F2" s="73"/>
      <c r="G2" s="73"/>
    </row>
    <row r="3" spans="1:7" x14ac:dyDescent="0.25">
      <c r="A3" s="74" t="s">
        <v>20</v>
      </c>
      <c r="B3" s="74"/>
      <c r="C3" s="74"/>
      <c r="D3" s="74"/>
      <c r="E3" s="74"/>
      <c r="F3" s="74"/>
      <c r="G3" s="74"/>
    </row>
    <row r="4" spans="1:7" x14ac:dyDescent="0.25">
      <c r="A4" s="74" t="s">
        <v>21</v>
      </c>
      <c r="B4" s="74"/>
      <c r="C4" s="74"/>
      <c r="D4" s="74"/>
      <c r="E4" s="74"/>
      <c r="F4" s="74"/>
      <c r="G4" s="74"/>
    </row>
    <row r="5" spans="1:7" x14ac:dyDescent="0.25">
      <c r="A5" s="74" t="s">
        <v>353</v>
      </c>
      <c r="B5" s="74"/>
      <c r="C5" s="74"/>
      <c r="D5" s="74"/>
      <c r="E5" s="74"/>
      <c r="F5" s="74"/>
      <c r="G5" s="74"/>
    </row>
    <row r="6" spans="1:7" x14ac:dyDescent="0.25">
      <c r="A6" s="75" t="s">
        <v>0</v>
      </c>
      <c r="B6" s="75"/>
      <c r="C6" s="75"/>
      <c r="D6" s="75"/>
      <c r="E6" s="75"/>
      <c r="F6" s="75"/>
      <c r="G6" s="75"/>
    </row>
    <row r="7" spans="1:7" x14ac:dyDescent="0.25">
      <c r="A7" s="97" t="s">
        <v>1</v>
      </c>
      <c r="B7" s="97" t="s">
        <v>22</v>
      </c>
      <c r="C7" s="97"/>
      <c r="D7" s="97"/>
      <c r="E7" s="97"/>
      <c r="F7" s="97"/>
      <c r="G7" s="98" t="s">
        <v>23</v>
      </c>
    </row>
    <row r="8" spans="1:7" ht="30" x14ac:dyDescent="0.25">
      <c r="A8" s="97"/>
      <c r="B8" s="3" t="s">
        <v>24</v>
      </c>
      <c r="C8" s="3" t="s">
        <v>25</v>
      </c>
      <c r="D8" s="3" t="s">
        <v>26</v>
      </c>
      <c r="E8" s="3" t="s">
        <v>3</v>
      </c>
      <c r="F8" s="3" t="s">
        <v>27</v>
      </c>
      <c r="G8" s="97"/>
    </row>
    <row r="9" spans="1:7" x14ac:dyDescent="0.25">
      <c r="A9" s="8" t="s">
        <v>28</v>
      </c>
      <c r="B9" s="89">
        <v>6923307676.4899998</v>
      </c>
      <c r="C9" s="89">
        <v>1924753512.3800001</v>
      </c>
      <c r="D9" s="89">
        <v>8848061188.8790016</v>
      </c>
      <c r="E9" s="89">
        <v>1510646793.26</v>
      </c>
      <c r="F9" s="89">
        <v>1373537456.7000003</v>
      </c>
      <c r="G9" s="89">
        <v>7337414395.6190014</v>
      </c>
    </row>
    <row r="10" spans="1:7" x14ac:dyDescent="0.25">
      <c r="A10" s="53" t="s">
        <v>29</v>
      </c>
      <c r="B10" s="89">
        <v>3514314094.0199995</v>
      </c>
      <c r="C10" s="89">
        <v>-7.4505805969238281E-9</v>
      </c>
      <c r="D10" s="89">
        <v>3514314094.0200005</v>
      </c>
      <c r="E10" s="89">
        <v>682634649.01999998</v>
      </c>
      <c r="F10" s="89">
        <v>655227119.05000019</v>
      </c>
      <c r="G10" s="89">
        <v>2831679445</v>
      </c>
    </row>
    <row r="11" spans="1:7" x14ac:dyDescent="0.25">
      <c r="A11" s="54" t="s">
        <v>30</v>
      </c>
      <c r="B11" s="90">
        <v>1588578467.9999998</v>
      </c>
      <c r="C11" s="90">
        <v>-51094933.220000006</v>
      </c>
      <c r="D11" s="90">
        <v>1537483534.78</v>
      </c>
      <c r="E11" s="90">
        <v>295152885.34000003</v>
      </c>
      <c r="F11" s="90">
        <v>294999480.66000003</v>
      </c>
      <c r="G11" s="90">
        <v>1242330649.4400001</v>
      </c>
    </row>
    <row r="12" spans="1:7" x14ac:dyDescent="0.25">
      <c r="A12" s="54" t="s">
        <v>31</v>
      </c>
      <c r="B12" s="90">
        <v>25000000</v>
      </c>
      <c r="C12" s="90">
        <v>0</v>
      </c>
      <c r="D12" s="90">
        <v>25000000</v>
      </c>
      <c r="E12" s="90">
        <v>14759166.51</v>
      </c>
      <c r="F12" s="90">
        <v>14759166.51</v>
      </c>
      <c r="G12" s="90">
        <v>10240833.49</v>
      </c>
    </row>
    <row r="13" spans="1:7" x14ac:dyDescent="0.25">
      <c r="A13" s="54" t="s">
        <v>32</v>
      </c>
      <c r="B13" s="90">
        <v>349182820.44000006</v>
      </c>
      <c r="C13" s="90">
        <v>3869.79</v>
      </c>
      <c r="D13" s="90">
        <v>349186690.23000014</v>
      </c>
      <c r="E13" s="90">
        <v>27215577.060000002</v>
      </c>
      <c r="F13" s="90">
        <v>27120062.149999999</v>
      </c>
      <c r="G13" s="90">
        <v>321971113.17000014</v>
      </c>
    </row>
    <row r="14" spans="1:7" x14ac:dyDescent="0.25">
      <c r="A14" s="54" t="s">
        <v>33</v>
      </c>
      <c r="B14" s="90">
        <v>737156023.28999996</v>
      </c>
      <c r="C14" s="90">
        <v>0</v>
      </c>
      <c r="D14" s="90">
        <v>737156023.28999996</v>
      </c>
      <c r="E14" s="90">
        <v>146255534.06</v>
      </c>
      <c r="F14" s="90">
        <v>122200782.69000012</v>
      </c>
      <c r="G14" s="90">
        <v>590900489.23000002</v>
      </c>
    </row>
    <row r="15" spans="1:7" x14ac:dyDescent="0.25">
      <c r="A15" s="54" t="s">
        <v>34</v>
      </c>
      <c r="B15" s="90">
        <v>814396782.28999996</v>
      </c>
      <c r="C15" s="90">
        <v>51091063.43</v>
      </c>
      <c r="D15" s="90">
        <v>865487845.72000027</v>
      </c>
      <c r="E15" s="90">
        <v>199251486.04999998</v>
      </c>
      <c r="F15" s="90">
        <v>196147627.04000002</v>
      </c>
      <c r="G15" s="90">
        <v>666236359.67000031</v>
      </c>
    </row>
    <row r="16" spans="1:7" x14ac:dyDescent="0.25">
      <c r="A16" s="54" t="s">
        <v>35</v>
      </c>
      <c r="B16" s="90">
        <v>0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</row>
    <row r="17" spans="1:7" x14ac:dyDescent="0.25">
      <c r="A17" s="54" t="s">
        <v>36</v>
      </c>
      <c r="B17" s="90">
        <v>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</row>
    <row r="18" spans="1:7" x14ac:dyDescent="0.25">
      <c r="A18" s="53" t="s">
        <v>37</v>
      </c>
      <c r="B18" s="89">
        <v>312926039.04000002</v>
      </c>
      <c r="C18" s="89">
        <v>103210438.63</v>
      </c>
      <c r="D18" s="89">
        <v>416136477.66999996</v>
      </c>
      <c r="E18" s="89">
        <v>29874367.289999995</v>
      </c>
      <c r="F18" s="89">
        <v>19199760.199999996</v>
      </c>
      <c r="G18" s="89">
        <v>386262110.38</v>
      </c>
    </row>
    <row r="19" spans="1:7" x14ac:dyDescent="0.25">
      <c r="A19" s="54" t="s">
        <v>38</v>
      </c>
      <c r="B19" s="90">
        <v>17041568.549999997</v>
      </c>
      <c r="C19" s="90">
        <v>1978845.8</v>
      </c>
      <c r="D19" s="90">
        <v>19020414.349999998</v>
      </c>
      <c r="E19" s="90">
        <v>2411159.3999999994</v>
      </c>
      <c r="F19" s="90">
        <v>1753483.73</v>
      </c>
      <c r="G19" s="90">
        <v>16609254.949999999</v>
      </c>
    </row>
    <row r="20" spans="1:7" x14ac:dyDescent="0.25">
      <c r="A20" s="54" t="s">
        <v>39</v>
      </c>
      <c r="B20" s="90">
        <v>27058392.84</v>
      </c>
      <c r="C20" s="90">
        <v>4668880.57</v>
      </c>
      <c r="D20" s="90">
        <v>31727273.410000008</v>
      </c>
      <c r="E20" s="90">
        <v>1350806.0699999998</v>
      </c>
      <c r="F20" s="90">
        <v>1259882.82</v>
      </c>
      <c r="G20" s="90">
        <v>30376467.340000007</v>
      </c>
    </row>
    <row r="21" spans="1:7" x14ac:dyDescent="0.25">
      <c r="A21" s="54" t="s">
        <v>40</v>
      </c>
      <c r="B21" s="90">
        <v>2840462</v>
      </c>
      <c r="C21" s="90">
        <v>-447200</v>
      </c>
      <c r="D21" s="90">
        <v>2393262</v>
      </c>
      <c r="E21" s="90">
        <v>114</v>
      </c>
      <c r="F21" s="90">
        <v>114</v>
      </c>
      <c r="G21" s="90">
        <v>2393148</v>
      </c>
    </row>
    <row r="22" spans="1:7" x14ac:dyDescent="0.25">
      <c r="A22" s="54" t="s">
        <v>41</v>
      </c>
      <c r="B22" s="90">
        <v>49603796.339999996</v>
      </c>
      <c r="C22" s="90">
        <v>12370838.840000002</v>
      </c>
      <c r="D22" s="90">
        <v>61974635.179999992</v>
      </c>
      <c r="E22" s="90">
        <v>4494791.4400000004</v>
      </c>
      <c r="F22" s="90">
        <v>4162189.49</v>
      </c>
      <c r="G22" s="90">
        <v>57479843.739999995</v>
      </c>
    </row>
    <row r="23" spans="1:7" x14ac:dyDescent="0.25">
      <c r="A23" s="54" t="s">
        <v>42</v>
      </c>
      <c r="B23" s="90">
        <v>33800768.490000002</v>
      </c>
      <c r="C23" s="90">
        <v>114282.48999999998</v>
      </c>
      <c r="D23" s="90">
        <v>33915050.980000004</v>
      </c>
      <c r="E23" s="90">
        <v>184629.28</v>
      </c>
      <c r="F23" s="90">
        <v>167678.6</v>
      </c>
      <c r="G23" s="90">
        <v>33730421.700000003</v>
      </c>
    </row>
    <row r="24" spans="1:7" x14ac:dyDescent="0.25">
      <c r="A24" s="54" t="s">
        <v>43</v>
      </c>
      <c r="B24" s="90">
        <v>121833571.58</v>
      </c>
      <c r="C24" s="90">
        <v>65420568.980000004</v>
      </c>
      <c r="D24" s="90">
        <v>187254140.56000003</v>
      </c>
      <c r="E24" s="90">
        <v>17358132.659999993</v>
      </c>
      <c r="F24" s="90">
        <v>8854931.6099999975</v>
      </c>
      <c r="G24" s="90">
        <v>169896007.90000004</v>
      </c>
    </row>
    <row r="25" spans="1:7" x14ac:dyDescent="0.25">
      <c r="A25" s="54" t="s">
        <v>44</v>
      </c>
      <c r="B25" s="90">
        <v>25125851.609999996</v>
      </c>
      <c r="C25" s="90">
        <v>17856082.239999998</v>
      </c>
      <c r="D25" s="90">
        <v>42981933.849999987</v>
      </c>
      <c r="E25" s="90">
        <v>1817157.1199999999</v>
      </c>
      <c r="F25" s="90">
        <v>1335861.0599999998</v>
      </c>
      <c r="G25" s="90">
        <v>41164776.729999989</v>
      </c>
    </row>
    <row r="26" spans="1:7" x14ac:dyDescent="0.25">
      <c r="A26" s="54" t="s">
        <v>45</v>
      </c>
      <c r="B26" s="90">
        <v>1837946</v>
      </c>
      <c r="C26" s="90">
        <v>-269320.78999999998</v>
      </c>
      <c r="D26" s="90">
        <v>1568625.21</v>
      </c>
      <c r="E26" s="90">
        <v>45235.28</v>
      </c>
      <c r="F26" s="90">
        <v>9521.2800000000007</v>
      </c>
      <c r="G26" s="90">
        <v>1523389.93</v>
      </c>
    </row>
    <row r="27" spans="1:7" x14ac:dyDescent="0.25">
      <c r="A27" s="54" t="s">
        <v>46</v>
      </c>
      <c r="B27" s="90">
        <v>33783681.630000003</v>
      </c>
      <c r="C27" s="90">
        <v>1517460.5</v>
      </c>
      <c r="D27" s="90">
        <v>35301142.129999995</v>
      </c>
      <c r="E27" s="90">
        <v>2212342.0400000005</v>
      </c>
      <c r="F27" s="90">
        <v>1656097.61</v>
      </c>
      <c r="G27" s="90">
        <v>33088800.089999996</v>
      </c>
    </row>
    <row r="28" spans="1:7" x14ac:dyDescent="0.25">
      <c r="A28" s="53" t="s">
        <v>47</v>
      </c>
      <c r="B28" s="89">
        <v>1243699347.7</v>
      </c>
      <c r="C28" s="89">
        <v>180913404.10999995</v>
      </c>
      <c r="D28" s="89">
        <v>1424612751.8100002</v>
      </c>
      <c r="E28" s="89">
        <v>222797151.89999995</v>
      </c>
      <c r="F28" s="89">
        <v>212381174.91999996</v>
      </c>
      <c r="G28" s="89">
        <v>1201815599.9100003</v>
      </c>
    </row>
    <row r="29" spans="1:7" x14ac:dyDescent="0.25">
      <c r="A29" s="54" t="s">
        <v>48</v>
      </c>
      <c r="B29" s="90">
        <v>213794787.74000001</v>
      </c>
      <c r="C29" s="90">
        <v>16553987.390000002</v>
      </c>
      <c r="D29" s="90">
        <v>230348775.13</v>
      </c>
      <c r="E29" s="90">
        <v>61990907.519999981</v>
      </c>
      <c r="F29" s="90">
        <v>61296916.939999975</v>
      </c>
      <c r="G29" s="90">
        <v>168357867.61000001</v>
      </c>
    </row>
    <row r="30" spans="1:7" x14ac:dyDescent="0.25">
      <c r="A30" s="54" t="s">
        <v>49</v>
      </c>
      <c r="B30" s="90">
        <v>122546691.42999998</v>
      </c>
      <c r="C30" s="90">
        <v>27354506.369999997</v>
      </c>
      <c r="D30" s="90">
        <v>149901197.80000001</v>
      </c>
      <c r="E30" s="90">
        <v>16315565.929999994</v>
      </c>
      <c r="F30" s="90">
        <v>16099428.299999995</v>
      </c>
      <c r="G30" s="90">
        <v>133585631.87000002</v>
      </c>
    </row>
    <row r="31" spans="1:7" x14ac:dyDescent="0.25">
      <c r="A31" s="54" t="s">
        <v>50</v>
      </c>
      <c r="B31" s="90">
        <v>207887337.06999996</v>
      </c>
      <c r="C31" s="90">
        <v>36261966.970000006</v>
      </c>
      <c r="D31" s="90">
        <v>244149304.04000002</v>
      </c>
      <c r="E31" s="90">
        <v>20980980.359999999</v>
      </c>
      <c r="F31" s="90">
        <v>19515137.900000006</v>
      </c>
      <c r="G31" s="90">
        <v>223168323.68000001</v>
      </c>
    </row>
    <row r="32" spans="1:7" x14ac:dyDescent="0.25">
      <c r="A32" s="54" t="s">
        <v>51</v>
      </c>
      <c r="B32" s="90">
        <v>59089463</v>
      </c>
      <c r="C32" s="90">
        <v>5333417.25</v>
      </c>
      <c r="D32" s="90">
        <v>64422880.250000007</v>
      </c>
      <c r="E32" s="90">
        <v>9513675.6999999993</v>
      </c>
      <c r="F32" s="90">
        <v>9513675.6999999993</v>
      </c>
      <c r="G32" s="90">
        <v>54909204.550000012</v>
      </c>
    </row>
    <row r="33" spans="1:7" ht="14.65" customHeight="1" x14ac:dyDescent="0.25">
      <c r="A33" s="54" t="s">
        <v>52</v>
      </c>
      <c r="B33" s="90">
        <v>281953848.74000001</v>
      </c>
      <c r="C33" s="90">
        <v>91344811.98999998</v>
      </c>
      <c r="D33" s="90">
        <v>373298660.73000026</v>
      </c>
      <c r="E33" s="90">
        <v>59147812.109999962</v>
      </c>
      <c r="F33" s="90">
        <v>55862670.939999968</v>
      </c>
      <c r="G33" s="90">
        <v>314150848.6200003</v>
      </c>
    </row>
    <row r="34" spans="1:7" ht="14.65" customHeight="1" x14ac:dyDescent="0.25">
      <c r="A34" s="54" t="s">
        <v>53</v>
      </c>
      <c r="B34" s="90">
        <v>135228707.05000001</v>
      </c>
      <c r="C34" s="90">
        <v>984535.08999999985</v>
      </c>
      <c r="D34" s="90">
        <v>136213242.13999999</v>
      </c>
      <c r="E34" s="90">
        <v>20004694.400000006</v>
      </c>
      <c r="F34" s="90">
        <v>17483797.800000001</v>
      </c>
      <c r="G34" s="90">
        <v>116208547.73999998</v>
      </c>
    </row>
    <row r="35" spans="1:7" ht="14.65" customHeight="1" x14ac:dyDescent="0.25">
      <c r="A35" s="54" t="s">
        <v>54</v>
      </c>
      <c r="B35" s="90">
        <v>6902825</v>
      </c>
      <c r="C35" s="90">
        <v>-76000</v>
      </c>
      <c r="D35" s="90">
        <v>6826825</v>
      </c>
      <c r="E35" s="90">
        <v>259413.64000000004</v>
      </c>
      <c r="F35" s="90">
        <v>241588.45000000007</v>
      </c>
      <c r="G35" s="90">
        <v>6567411.3600000003</v>
      </c>
    </row>
    <row r="36" spans="1:7" ht="14.65" customHeight="1" x14ac:dyDescent="0.25">
      <c r="A36" s="54" t="s">
        <v>55</v>
      </c>
      <c r="B36" s="90">
        <v>102468352.14999999</v>
      </c>
      <c r="C36" s="90">
        <v>3332217.38</v>
      </c>
      <c r="D36" s="90">
        <v>105800569.53</v>
      </c>
      <c r="E36" s="90">
        <v>10448131.160000002</v>
      </c>
      <c r="F36" s="90">
        <v>8585516.9000000004</v>
      </c>
      <c r="G36" s="90">
        <v>95352438.370000005</v>
      </c>
    </row>
    <row r="37" spans="1:7" ht="14.65" customHeight="1" x14ac:dyDescent="0.25">
      <c r="A37" s="54" t="s">
        <v>56</v>
      </c>
      <c r="B37" s="90">
        <v>113827335.52</v>
      </c>
      <c r="C37" s="90">
        <v>-176038.33</v>
      </c>
      <c r="D37" s="90">
        <v>113651297.19</v>
      </c>
      <c r="E37" s="90">
        <v>24135971.080000002</v>
      </c>
      <c r="F37" s="90">
        <v>23782441.990000002</v>
      </c>
      <c r="G37" s="90">
        <v>89515326.109999999</v>
      </c>
    </row>
    <row r="38" spans="1:7" x14ac:dyDescent="0.25">
      <c r="A38" s="53" t="s">
        <v>57</v>
      </c>
      <c r="B38" s="89">
        <v>1296706830.2199998</v>
      </c>
      <c r="C38" s="89">
        <v>99861260.649999991</v>
      </c>
      <c r="D38" s="89">
        <v>1396568090.8700001</v>
      </c>
      <c r="E38" s="89">
        <v>386593265.38999993</v>
      </c>
      <c r="F38" s="89">
        <v>322467265.34999996</v>
      </c>
      <c r="G38" s="89">
        <v>1009974825.4800003</v>
      </c>
    </row>
    <row r="39" spans="1:7" x14ac:dyDescent="0.25">
      <c r="A39" s="54" t="s">
        <v>58</v>
      </c>
      <c r="B39" s="90">
        <v>815150204.06999993</v>
      </c>
      <c r="C39" s="90">
        <v>22047482.039999999</v>
      </c>
      <c r="D39" s="90">
        <v>837197686.11000001</v>
      </c>
      <c r="E39" s="90">
        <v>259645497.1399999</v>
      </c>
      <c r="F39" s="90">
        <v>201178028.16999996</v>
      </c>
      <c r="G39" s="90">
        <v>577552188.97000015</v>
      </c>
    </row>
    <row r="40" spans="1:7" x14ac:dyDescent="0.25">
      <c r="A40" s="54" t="s">
        <v>59</v>
      </c>
      <c r="B40" s="90">
        <v>72497582</v>
      </c>
      <c r="C40" s="90">
        <v>7813614.2999999998</v>
      </c>
      <c r="D40" s="90">
        <v>80311196.299999997</v>
      </c>
      <c r="E40" s="90">
        <v>9445681.4900000002</v>
      </c>
      <c r="F40" s="90">
        <v>9445681.4900000002</v>
      </c>
      <c r="G40" s="90">
        <v>70865514.810000002</v>
      </c>
    </row>
    <row r="41" spans="1:7" x14ac:dyDescent="0.25">
      <c r="A41" s="54" t="s">
        <v>60</v>
      </c>
      <c r="B41" s="90">
        <v>92300240</v>
      </c>
      <c r="C41" s="90">
        <v>14936774.82</v>
      </c>
      <c r="D41" s="90">
        <v>107237014.81999999</v>
      </c>
      <c r="E41" s="90">
        <v>11513320.310000001</v>
      </c>
      <c r="F41" s="90">
        <v>7079749.3100000005</v>
      </c>
      <c r="G41" s="90">
        <v>95723694.50999999</v>
      </c>
    </row>
    <row r="42" spans="1:7" x14ac:dyDescent="0.25">
      <c r="A42" s="54" t="s">
        <v>61</v>
      </c>
      <c r="B42" s="90">
        <v>234892941.84999999</v>
      </c>
      <c r="C42" s="90">
        <v>55063389.489999995</v>
      </c>
      <c r="D42" s="90">
        <v>289956331.34000003</v>
      </c>
      <c r="E42" s="90">
        <v>26617445.350000001</v>
      </c>
      <c r="F42" s="90">
        <v>25392485.280000001</v>
      </c>
      <c r="G42" s="90">
        <v>263338885.99000004</v>
      </c>
    </row>
    <row r="43" spans="1:7" x14ac:dyDescent="0.25">
      <c r="A43" s="54" t="s">
        <v>62</v>
      </c>
      <c r="B43" s="90">
        <v>1615862.3</v>
      </c>
      <c r="C43" s="90">
        <v>0</v>
      </c>
      <c r="D43" s="90">
        <v>1615862.3</v>
      </c>
      <c r="E43" s="90">
        <v>265925.09999999998</v>
      </c>
      <c r="F43" s="90">
        <v>265925.09999999998</v>
      </c>
      <c r="G43" s="90">
        <v>1349937.2000000002</v>
      </c>
    </row>
    <row r="44" spans="1:7" x14ac:dyDescent="0.25">
      <c r="A44" s="54" t="s">
        <v>63</v>
      </c>
      <c r="B44" s="90">
        <v>0</v>
      </c>
      <c r="C44" s="90">
        <v>0</v>
      </c>
      <c r="D44" s="90">
        <v>0</v>
      </c>
      <c r="E44" s="90">
        <v>0</v>
      </c>
      <c r="F44" s="90">
        <v>0</v>
      </c>
      <c r="G44" s="90">
        <v>0</v>
      </c>
    </row>
    <row r="45" spans="1:7" x14ac:dyDescent="0.25">
      <c r="A45" s="54" t="s">
        <v>64</v>
      </c>
      <c r="B45" s="90">
        <v>0</v>
      </c>
      <c r="C45" s="90">
        <v>0</v>
      </c>
      <c r="D45" s="90">
        <v>0</v>
      </c>
      <c r="E45" s="90">
        <v>0</v>
      </c>
      <c r="F45" s="90">
        <v>0</v>
      </c>
      <c r="G45" s="90">
        <v>0</v>
      </c>
    </row>
    <row r="46" spans="1:7" x14ac:dyDescent="0.25">
      <c r="A46" s="54" t="s">
        <v>65</v>
      </c>
      <c r="B46" s="90">
        <v>80000000</v>
      </c>
      <c r="C46" s="90">
        <v>0</v>
      </c>
      <c r="D46" s="90">
        <v>80000000</v>
      </c>
      <c r="E46" s="90">
        <v>79105396</v>
      </c>
      <c r="F46" s="90">
        <v>79105396</v>
      </c>
      <c r="G46" s="90">
        <v>894604</v>
      </c>
    </row>
    <row r="47" spans="1:7" x14ac:dyDescent="0.25">
      <c r="A47" s="54" t="s">
        <v>66</v>
      </c>
      <c r="B47" s="90">
        <v>250000</v>
      </c>
      <c r="C47" s="90">
        <v>0</v>
      </c>
      <c r="D47" s="90">
        <v>250000</v>
      </c>
      <c r="E47" s="90">
        <v>0</v>
      </c>
      <c r="F47" s="90">
        <v>0</v>
      </c>
      <c r="G47" s="90">
        <v>250000</v>
      </c>
    </row>
    <row r="48" spans="1:7" x14ac:dyDescent="0.25">
      <c r="A48" s="53" t="s">
        <v>67</v>
      </c>
      <c r="B48" s="89">
        <v>263576253.01999998</v>
      </c>
      <c r="C48" s="89">
        <v>61858669.25999999</v>
      </c>
      <c r="D48" s="89">
        <v>325434922.27999997</v>
      </c>
      <c r="E48" s="89">
        <v>3060052.19</v>
      </c>
      <c r="F48" s="89">
        <v>771929.97</v>
      </c>
      <c r="G48" s="89">
        <v>322374870.09000003</v>
      </c>
    </row>
    <row r="49" spans="1:7" x14ac:dyDescent="0.25">
      <c r="A49" s="54" t="s">
        <v>68</v>
      </c>
      <c r="B49" s="90">
        <v>56210263.619999997</v>
      </c>
      <c r="C49" s="90">
        <v>13209074.429999996</v>
      </c>
      <c r="D49" s="90">
        <v>69419338.049999982</v>
      </c>
      <c r="E49" s="90">
        <v>1477951.0299999998</v>
      </c>
      <c r="F49" s="90">
        <v>172822.39</v>
      </c>
      <c r="G49" s="90">
        <v>67941387.019999981</v>
      </c>
    </row>
    <row r="50" spans="1:7" x14ac:dyDescent="0.25">
      <c r="A50" s="54" t="s">
        <v>69</v>
      </c>
      <c r="B50" s="90">
        <v>4394934.37</v>
      </c>
      <c r="C50" s="90">
        <v>889867.58000000007</v>
      </c>
      <c r="D50" s="90">
        <v>5284801.95</v>
      </c>
      <c r="E50" s="90">
        <v>942467.58000000007</v>
      </c>
      <c r="F50" s="90">
        <v>26531.58</v>
      </c>
      <c r="G50" s="90">
        <v>4342334.37</v>
      </c>
    </row>
    <row r="51" spans="1:7" x14ac:dyDescent="0.25">
      <c r="A51" s="54" t="s">
        <v>70</v>
      </c>
      <c r="B51" s="90">
        <v>8547869.5999999996</v>
      </c>
      <c r="C51" s="90">
        <v>6169920.1000000006</v>
      </c>
      <c r="D51" s="90">
        <v>14717789.699999999</v>
      </c>
      <c r="E51" s="90">
        <v>0</v>
      </c>
      <c r="F51" s="90">
        <v>0</v>
      </c>
      <c r="G51" s="90">
        <v>14717789.699999999</v>
      </c>
    </row>
    <row r="52" spans="1:7" x14ac:dyDescent="0.25">
      <c r="A52" s="54" t="s">
        <v>71</v>
      </c>
      <c r="B52" s="90">
        <v>7559563.8600000003</v>
      </c>
      <c r="C52" s="90">
        <v>5137149.75</v>
      </c>
      <c r="D52" s="90">
        <v>12696713.609999999</v>
      </c>
      <c r="E52" s="90">
        <v>57420</v>
      </c>
      <c r="F52" s="90">
        <v>57420</v>
      </c>
      <c r="G52" s="90">
        <v>12639293.609999999</v>
      </c>
    </row>
    <row r="53" spans="1:7" x14ac:dyDescent="0.25">
      <c r="A53" s="54" t="s">
        <v>72</v>
      </c>
      <c r="B53" s="90">
        <v>8888970</v>
      </c>
      <c r="C53" s="90">
        <v>5949399.2000000002</v>
      </c>
      <c r="D53" s="90">
        <v>14838369.199999999</v>
      </c>
      <c r="E53" s="90">
        <v>0</v>
      </c>
      <c r="F53" s="90">
        <v>0</v>
      </c>
      <c r="G53" s="90">
        <v>14838369.199999999</v>
      </c>
    </row>
    <row r="54" spans="1:7" x14ac:dyDescent="0.25">
      <c r="A54" s="54" t="s">
        <v>73</v>
      </c>
      <c r="B54" s="90">
        <v>30175474.140000004</v>
      </c>
      <c r="C54" s="90">
        <v>24302637.799999997</v>
      </c>
      <c r="D54" s="90">
        <v>54478111.940000013</v>
      </c>
      <c r="E54" s="90">
        <v>561020.38</v>
      </c>
      <c r="F54" s="90">
        <v>493962.8</v>
      </c>
      <c r="G54" s="90">
        <v>53917091.56000001</v>
      </c>
    </row>
    <row r="55" spans="1:7" x14ac:dyDescent="0.25">
      <c r="A55" s="54" t="s">
        <v>74</v>
      </c>
      <c r="B55" s="90">
        <v>0</v>
      </c>
      <c r="C55" s="90">
        <v>0</v>
      </c>
      <c r="D55" s="90">
        <v>0</v>
      </c>
      <c r="E55" s="90">
        <v>0</v>
      </c>
      <c r="F55" s="90">
        <v>0</v>
      </c>
      <c r="G55" s="90">
        <v>0</v>
      </c>
    </row>
    <row r="56" spans="1:7" x14ac:dyDescent="0.25">
      <c r="A56" s="54" t="s">
        <v>75</v>
      </c>
      <c r="B56" s="90">
        <v>142239000</v>
      </c>
      <c r="C56" s="90">
        <v>0</v>
      </c>
      <c r="D56" s="90">
        <v>142239000</v>
      </c>
      <c r="E56" s="90">
        <v>0</v>
      </c>
      <c r="F56" s="90">
        <v>0</v>
      </c>
      <c r="G56" s="90">
        <v>142239000</v>
      </c>
    </row>
    <row r="57" spans="1:7" x14ac:dyDescent="0.25">
      <c r="A57" s="54" t="s">
        <v>76</v>
      </c>
      <c r="B57" s="90">
        <v>5560177.4299999997</v>
      </c>
      <c r="C57" s="90">
        <v>6200620.4000000004</v>
      </c>
      <c r="D57" s="90">
        <v>11760797.83</v>
      </c>
      <c r="E57" s="90">
        <v>21193.200000000001</v>
      </c>
      <c r="F57" s="90">
        <v>21193.200000000001</v>
      </c>
      <c r="G57" s="90">
        <v>11739604.630000001</v>
      </c>
    </row>
    <row r="58" spans="1:7" x14ac:dyDescent="0.25">
      <c r="A58" s="53" t="s">
        <v>77</v>
      </c>
      <c r="B58" s="89">
        <v>62085112.489999995</v>
      </c>
      <c r="C58" s="89">
        <v>1681028951.7500002</v>
      </c>
      <c r="D58" s="89">
        <v>1743114064.2490005</v>
      </c>
      <c r="E58" s="89">
        <v>185687307.47000003</v>
      </c>
      <c r="F58" s="89">
        <v>163490207.20999998</v>
      </c>
      <c r="G58" s="89">
        <v>1557426756.7790003</v>
      </c>
    </row>
    <row r="59" spans="1:7" x14ac:dyDescent="0.25">
      <c r="A59" s="54" t="s">
        <v>78</v>
      </c>
      <c r="B59" s="90">
        <v>54542281.239999995</v>
      </c>
      <c r="C59" s="90">
        <v>823830075.9600004</v>
      </c>
      <c r="D59" s="90">
        <v>878372357.20000041</v>
      </c>
      <c r="E59" s="90">
        <v>87974516.240000024</v>
      </c>
      <c r="F59" s="90">
        <v>70236972.599999994</v>
      </c>
      <c r="G59" s="90">
        <v>790397840.9600004</v>
      </c>
    </row>
    <row r="60" spans="1:7" x14ac:dyDescent="0.25">
      <c r="A60" s="54" t="s">
        <v>79</v>
      </c>
      <c r="B60" s="90">
        <v>7542831.25</v>
      </c>
      <c r="C60" s="90">
        <v>857198875.78999984</v>
      </c>
      <c r="D60" s="90">
        <v>864741707.04900002</v>
      </c>
      <c r="E60" s="90">
        <v>97712791.230000019</v>
      </c>
      <c r="F60" s="90">
        <v>93253234.609999999</v>
      </c>
      <c r="G60" s="90">
        <v>767028915.81900001</v>
      </c>
    </row>
    <row r="61" spans="1:7" x14ac:dyDescent="0.25">
      <c r="A61" s="54" t="s">
        <v>80</v>
      </c>
      <c r="B61" s="90">
        <v>0</v>
      </c>
      <c r="C61" s="90">
        <v>0</v>
      </c>
      <c r="D61" s="90">
        <v>0</v>
      </c>
      <c r="E61" s="90">
        <v>0</v>
      </c>
      <c r="F61" s="90">
        <v>0</v>
      </c>
      <c r="G61" s="90">
        <v>0</v>
      </c>
    </row>
    <row r="62" spans="1:7" x14ac:dyDescent="0.25">
      <c r="A62" s="53" t="s">
        <v>81</v>
      </c>
      <c r="B62" s="89">
        <v>230000000</v>
      </c>
      <c r="C62" s="89">
        <v>-202119212.02000001</v>
      </c>
      <c r="D62" s="89">
        <v>27880787.98</v>
      </c>
      <c r="E62" s="89">
        <v>0</v>
      </c>
      <c r="F62" s="89">
        <v>0</v>
      </c>
      <c r="G62" s="89">
        <v>27880787.98</v>
      </c>
    </row>
    <row r="63" spans="1:7" x14ac:dyDescent="0.25">
      <c r="A63" s="54" t="s">
        <v>82</v>
      </c>
      <c r="B63" s="90">
        <v>0</v>
      </c>
      <c r="C63" s="90">
        <v>0</v>
      </c>
      <c r="D63" s="90">
        <v>0</v>
      </c>
      <c r="E63" s="90">
        <v>0</v>
      </c>
      <c r="F63" s="90">
        <v>0</v>
      </c>
      <c r="G63" s="90">
        <v>0</v>
      </c>
    </row>
    <row r="64" spans="1:7" x14ac:dyDescent="0.25">
      <c r="A64" s="54" t="s">
        <v>83</v>
      </c>
      <c r="B64" s="90">
        <v>0</v>
      </c>
      <c r="C64" s="90">
        <v>0</v>
      </c>
      <c r="D64" s="90">
        <v>0</v>
      </c>
      <c r="E64" s="90">
        <v>0</v>
      </c>
      <c r="F64" s="90">
        <v>0</v>
      </c>
      <c r="G64" s="90">
        <v>0</v>
      </c>
    </row>
    <row r="65" spans="1:7" x14ac:dyDescent="0.25">
      <c r="A65" s="54" t="s">
        <v>84</v>
      </c>
      <c r="B65" s="90">
        <v>0</v>
      </c>
      <c r="C65" s="90">
        <v>0</v>
      </c>
      <c r="D65" s="90">
        <v>0</v>
      </c>
      <c r="E65" s="90">
        <v>0</v>
      </c>
      <c r="F65" s="90">
        <v>0</v>
      </c>
      <c r="G65" s="90">
        <v>0</v>
      </c>
    </row>
    <row r="66" spans="1:7" x14ac:dyDescent="0.25">
      <c r="A66" s="54" t="s">
        <v>85</v>
      </c>
      <c r="B66" s="90">
        <v>0</v>
      </c>
      <c r="C66" s="90">
        <v>0</v>
      </c>
      <c r="D66" s="90">
        <v>0</v>
      </c>
      <c r="E66" s="90">
        <v>0</v>
      </c>
      <c r="F66" s="90">
        <v>0</v>
      </c>
      <c r="G66" s="90">
        <v>0</v>
      </c>
    </row>
    <row r="67" spans="1:7" x14ac:dyDescent="0.25">
      <c r="A67" s="54" t="s">
        <v>86</v>
      </c>
      <c r="B67" s="90">
        <v>0</v>
      </c>
      <c r="C67" s="90">
        <v>0</v>
      </c>
      <c r="D67" s="90">
        <v>0</v>
      </c>
      <c r="E67" s="90">
        <v>0</v>
      </c>
      <c r="F67" s="90">
        <v>0</v>
      </c>
      <c r="G67" s="90">
        <v>0</v>
      </c>
    </row>
    <row r="68" spans="1:7" x14ac:dyDescent="0.25">
      <c r="A68" s="54" t="s">
        <v>87</v>
      </c>
      <c r="B68" s="90">
        <v>0</v>
      </c>
      <c r="C68" s="90">
        <v>0</v>
      </c>
      <c r="D68" s="90">
        <v>0</v>
      </c>
      <c r="E68" s="90">
        <v>0</v>
      </c>
      <c r="F68" s="90">
        <v>0</v>
      </c>
      <c r="G68" s="90">
        <v>0</v>
      </c>
    </row>
    <row r="69" spans="1:7" x14ac:dyDescent="0.25">
      <c r="A69" s="54" t="s">
        <v>88</v>
      </c>
      <c r="B69" s="90">
        <v>0</v>
      </c>
      <c r="C69" s="90">
        <v>0</v>
      </c>
      <c r="D69" s="90">
        <v>0</v>
      </c>
      <c r="E69" s="90">
        <v>0</v>
      </c>
      <c r="F69" s="90">
        <v>0</v>
      </c>
      <c r="G69" s="90">
        <v>0</v>
      </c>
    </row>
    <row r="70" spans="1:7" x14ac:dyDescent="0.25">
      <c r="A70" s="54" t="s">
        <v>89</v>
      </c>
      <c r="B70" s="90">
        <v>230000000</v>
      </c>
      <c r="C70" s="90">
        <v>-202119212.02000001</v>
      </c>
      <c r="D70" s="90">
        <v>27880787.98</v>
      </c>
      <c r="E70" s="90">
        <v>0</v>
      </c>
      <c r="F70" s="90">
        <v>0</v>
      </c>
      <c r="G70" s="90">
        <v>27880787.98</v>
      </c>
    </row>
    <row r="71" spans="1:7" x14ac:dyDescent="0.25">
      <c r="A71" s="53" t="s">
        <v>90</v>
      </c>
      <c r="B71" s="89">
        <v>0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</row>
    <row r="72" spans="1:7" x14ac:dyDescent="0.25">
      <c r="A72" s="54" t="s">
        <v>91</v>
      </c>
      <c r="B72" s="90">
        <v>0</v>
      </c>
      <c r="C72" s="90">
        <v>0</v>
      </c>
      <c r="D72" s="90">
        <v>0</v>
      </c>
      <c r="E72" s="90">
        <v>0</v>
      </c>
      <c r="F72" s="90">
        <v>0</v>
      </c>
      <c r="G72" s="90">
        <v>0</v>
      </c>
    </row>
    <row r="73" spans="1:7" x14ac:dyDescent="0.25">
      <c r="A73" s="54" t="s">
        <v>92</v>
      </c>
      <c r="B73" s="90">
        <v>0</v>
      </c>
      <c r="C73" s="90">
        <v>0</v>
      </c>
      <c r="D73" s="90">
        <v>0</v>
      </c>
      <c r="E73" s="90">
        <v>0</v>
      </c>
      <c r="F73" s="90">
        <v>0</v>
      </c>
      <c r="G73" s="90">
        <v>0</v>
      </c>
    </row>
    <row r="74" spans="1:7" x14ac:dyDescent="0.25">
      <c r="A74" s="54" t="s">
        <v>93</v>
      </c>
      <c r="B74" s="90">
        <v>0</v>
      </c>
      <c r="C74" s="90">
        <v>0</v>
      </c>
      <c r="D74" s="90">
        <v>0</v>
      </c>
      <c r="E74" s="90">
        <v>0</v>
      </c>
      <c r="F74" s="90">
        <v>0</v>
      </c>
      <c r="G74" s="90">
        <v>0</v>
      </c>
    </row>
    <row r="75" spans="1:7" x14ac:dyDescent="0.25">
      <c r="A75" s="53" t="s">
        <v>94</v>
      </c>
      <c r="B75" s="89">
        <v>0</v>
      </c>
      <c r="C75" s="89">
        <v>0</v>
      </c>
      <c r="D75" s="89">
        <v>0</v>
      </c>
      <c r="E75" s="89">
        <v>0</v>
      </c>
      <c r="F75" s="89">
        <v>0</v>
      </c>
      <c r="G75" s="89">
        <v>0</v>
      </c>
    </row>
    <row r="76" spans="1:7" x14ac:dyDescent="0.25">
      <c r="A76" s="54" t="s">
        <v>95</v>
      </c>
      <c r="B76" s="90">
        <v>0</v>
      </c>
      <c r="C76" s="90">
        <v>0</v>
      </c>
      <c r="D76" s="90">
        <v>0</v>
      </c>
      <c r="E76" s="90">
        <v>0</v>
      </c>
      <c r="F76" s="90">
        <v>0</v>
      </c>
      <c r="G76" s="90">
        <v>0</v>
      </c>
    </row>
    <row r="77" spans="1:7" x14ac:dyDescent="0.25">
      <c r="A77" s="54" t="s">
        <v>96</v>
      </c>
      <c r="B77" s="90">
        <v>0</v>
      </c>
      <c r="C77" s="90">
        <v>0</v>
      </c>
      <c r="D77" s="90">
        <v>0</v>
      </c>
      <c r="E77" s="90">
        <v>0</v>
      </c>
      <c r="F77" s="90">
        <v>0</v>
      </c>
      <c r="G77" s="90">
        <v>0</v>
      </c>
    </row>
    <row r="78" spans="1:7" x14ac:dyDescent="0.25">
      <c r="A78" s="54" t="s">
        <v>97</v>
      </c>
      <c r="B78" s="90">
        <v>0</v>
      </c>
      <c r="C78" s="90">
        <v>0</v>
      </c>
      <c r="D78" s="90">
        <v>0</v>
      </c>
      <c r="E78" s="90">
        <v>0</v>
      </c>
      <c r="F78" s="90">
        <v>0</v>
      </c>
      <c r="G78" s="90">
        <v>0</v>
      </c>
    </row>
    <row r="79" spans="1:7" x14ac:dyDescent="0.25">
      <c r="A79" s="54" t="s">
        <v>98</v>
      </c>
      <c r="B79" s="90">
        <v>0</v>
      </c>
      <c r="C79" s="90">
        <v>0</v>
      </c>
      <c r="D79" s="90">
        <v>0</v>
      </c>
      <c r="E79" s="90">
        <v>0</v>
      </c>
      <c r="F79" s="90">
        <v>0</v>
      </c>
      <c r="G79" s="90">
        <v>0</v>
      </c>
    </row>
    <row r="80" spans="1:7" x14ac:dyDescent="0.25">
      <c r="A80" s="54" t="s">
        <v>99</v>
      </c>
      <c r="B80" s="90">
        <v>0</v>
      </c>
      <c r="C80" s="90">
        <v>0</v>
      </c>
      <c r="D80" s="90">
        <v>0</v>
      </c>
      <c r="E80" s="90">
        <v>0</v>
      </c>
      <c r="F80" s="90">
        <v>0</v>
      </c>
      <c r="G80" s="90">
        <v>0</v>
      </c>
    </row>
    <row r="81" spans="1:7" x14ac:dyDescent="0.25">
      <c r="A81" s="54" t="s">
        <v>100</v>
      </c>
      <c r="B81" s="90">
        <v>0</v>
      </c>
      <c r="C81" s="90">
        <v>0</v>
      </c>
      <c r="D81" s="90">
        <v>0</v>
      </c>
      <c r="E81" s="90">
        <v>0</v>
      </c>
      <c r="F81" s="90">
        <v>0</v>
      </c>
      <c r="G81" s="90">
        <v>0</v>
      </c>
    </row>
    <row r="82" spans="1:7" x14ac:dyDescent="0.25">
      <c r="A82" s="54" t="s">
        <v>101</v>
      </c>
      <c r="B82" s="90">
        <v>0</v>
      </c>
      <c r="C82" s="90">
        <v>0</v>
      </c>
      <c r="D82" s="90">
        <v>0</v>
      </c>
      <c r="E82" s="90">
        <v>0</v>
      </c>
      <c r="F82" s="90">
        <v>0</v>
      </c>
      <c r="G82" s="90">
        <v>0</v>
      </c>
    </row>
    <row r="83" spans="1:7" x14ac:dyDescent="0.25">
      <c r="A83" s="55"/>
      <c r="B83" s="90"/>
      <c r="C83" s="90"/>
      <c r="D83" s="90"/>
      <c r="E83" s="90"/>
      <c r="F83" s="90"/>
      <c r="G83" s="90"/>
    </row>
    <row r="84" spans="1:7" x14ac:dyDescent="0.25">
      <c r="A84" s="9" t="s">
        <v>102</v>
      </c>
      <c r="B84" s="89">
        <v>2243235669.7500005</v>
      </c>
      <c r="C84" s="89">
        <v>380720468.84000003</v>
      </c>
      <c r="D84" s="89">
        <v>2623956138.6400003</v>
      </c>
      <c r="E84" s="89">
        <v>484604514.19</v>
      </c>
      <c r="F84" s="89">
        <v>471127559.02000004</v>
      </c>
      <c r="G84" s="89">
        <v>2139351624.4499998</v>
      </c>
    </row>
    <row r="85" spans="1:7" x14ac:dyDescent="0.25">
      <c r="A85" s="53" t="s">
        <v>29</v>
      </c>
      <c r="B85" s="89">
        <v>40312993.340000004</v>
      </c>
      <c r="C85" s="89">
        <v>9.9999993108212948E-3</v>
      </c>
      <c r="D85" s="89">
        <v>40312993.350000001</v>
      </c>
      <c r="E85" s="89">
        <v>4431151.7</v>
      </c>
      <c r="F85" s="89">
        <v>4151801.1399999997</v>
      </c>
      <c r="G85" s="89">
        <v>35881841.650000006</v>
      </c>
    </row>
    <row r="86" spans="1:7" x14ac:dyDescent="0.25">
      <c r="A86" s="54" t="s">
        <v>30</v>
      </c>
      <c r="B86" s="90">
        <v>0</v>
      </c>
      <c r="C86" s="90">
        <v>0</v>
      </c>
      <c r="D86" s="90">
        <v>0</v>
      </c>
      <c r="E86" s="90">
        <v>0</v>
      </c>
      <c r="F86" s="90">
        <v>0</v>
      </c>
      <c r="G86" s="90">
        <v>0</v>
      </c>
    </row>
    <row r="87" spans="1:7" x14ac:dyDescent="0.25">
      <c r="A87" s="54" t="s">
        <v>31</v>
      </c>
      <c r="B87" s="90">
        <v>0</v>
      </c>
      <c r="C87" s="90">
        <v>0</v>
      </c>
      <c r="D87" s="90">
        <v>0</v>
      </c>
      <c r="E87" s="90">
        <v>0</v>
      </c>
      <c r="F87" s="90">
        <v>0</v>
      </c>
      <c r="G87" s="90">
        <v>0</v>
      </c>
    </row>
    <row r="88" spans="1:7" x14ac:dyDescent="0.25">
      <c r="A88" s="54" t="s">
        <v>32</v>
      </c>
      <c r="B88" s="90">
        <v>0</v>
      </c>
      <c r="C88" s="90">
        <v>0</v>
      </c>
      <c r="D88" s="90">
        <v>0</v>
      </c>
      <c r="E88" s="90">
        <v>0</v>
      </c>
      <c r="F88" s="90">
        <v>0</v>
      </c>
      <c r="G88" s="90">
        <v>0</v>
      </c>
    </row>
    <row r="89" spans="1:7" x14ac:dyDescent="0.25">
      <c r="A89" s="54" t="s">
        <v>33</v>
      </c>
      <c r="B89" s="90">
        <v>12051868.800000001</v>
      </c>
      <c r="C89" s="90">
        <v>3758395.4499999997</v>
      </c>
      <c r="D89" s="90">
        <v>15810264.25</v>
      </c>
      <c r="E89" s="90">
        <v>1263613.82</v>
      </c>
      <c r="F89" s="90">
        <v>984263.26</v>
      </c>
      <c r="G89" s="90">
        <v>14546650.43</v>
      </c>
    </row>
    <row r="90" spans="1:7" x14ac:dyDescent="0.25">
      <c r="A90" s="54" t="s">
        <v>34</v>
      </c>
      <c r="B90" s="90">
        <v>28261124.539999999</v>
      </c>
      <c r="C90" s="90">
        <v>-3758395.4400000004</v>
      </c>
      <c r="D90" s="90">
        <v>24502729.100000001</v>
      </c>
      <c r="E90" s="90">
        <v>3167537.88</v>
      </c>
      <c r="F90" s="90">
        <v>3167537.88</v>
      </c>
      <c r="G90" s="90">
        <v>21335191.220000003</v>
      </c>
    </row>
    <row r="91" spans="1:7" x14ac:dyDescent="0.25">
      <c r="A91" s="54" t="s">
        <v>35</v>
      </c>
      <c r="B91" s="90">
        <v>0</v>
      </c>
      <c r="C91" s="90">
        <v>0</v>
      </c>
      <c r="D91" s="90">
        <v>0</v>
      </c>
      <c r="E91" s="90">
        <v>0</v>
      </c>
      <c r="F91" s="90">
        <v>0</v>
      </c>
      <c r="G91" s="90">
        <v>0</v>
      </c>
    </row>
    <row r="92" spans="1:7" x14ac:dyDescent="0.25">
      <c r="A92" s="54" t="s">
        <v>36</v>
      </c>
      <c r="B92" s="90">
        <v>0</v>
      </c>
      <c r="C92" s="90">
        <v>0</v>
      </c>
      <c r="D92" s="90">
        <v>0</v>
      </c>
      <c r="E92" s="90">
        <v>0</v>
      </c>
      <c r="F92" s="90">
        <v>0</v>
      </c>
      <c r="G92" s="90">
        <v>0</v>
      </c>
    </row>
    <row r="93" spans="1:7" x14ac:dyDescent="0.25">
      <c r="A93" s="53" t="s">
        <v>37</v>
      </c>
      <c r="B93" s="89">
        <v>130535512.33</v>
      </c>
      <c r="C93" s="89">
        <v>-6965800</v>
      </c>
      <c r="D93" s="89">
        <v>123569712.33</v>
      </c>
      <c r="E93" s="89">
        <v>18428378.740000002</v>
      </c>
      <c r="F93" s="89">
        <v>14665823.890000001</v>
      </c>
      <c r="G93" s="89">
        <v>105141333.58999999</v>
      </c>
    </row>
    <row r="94" spans="1:7" x14ac:dyDescent="0.25">
      <c r="A94" s="54" t="s">
        <v>38</v>
      </c>
      <c r="B94" s="90">
        <v>0</v>
      </c>
      <c r="C94" s="90">
        <v>0</v>
      </c>
      <c r="D94" s="90">
        <v>0</v>
      </c>
      <c r="E94" s="90">
        <v>0</v>
      </c>
      <c r="F94" s="90">
        <v>0</v>
      </c>
      <c r="G94" s="90">
        <v>0</v>
      </c>
    </row>
    <row r="95" spans="1:7" x14ac:dyDescent="0.25">
      <c r="A95" s="54" t="s">
        <v>39</v>
      </c>
      <c r="B95" s="90">
        <v>0</v>
      </c>
      <c r="C95" s="90">
        <v>0</v>
      </c>
      <c r="D95" s="90">
        <v>0</v>
      </c>
      <c r="E95" s="90">
        <v>0</v>
      </c>
      <c r="F95" s="90">
        <v>0</v>
      </c>
      <c r="G95" s="90">
        <v>0</v>
      </c>
    </row>
    <row r="96" spans="1:7" x14ac:dyDescent="0.25">
      <c r="A96" s="54" t="s">
        <v>40</v>
      </c>
      <c r="B96" s="90">
        <v>0</v>
      </c>
      <c r="C96" s="90">
        <v>0</v>
      </c>
      <c r="D96" s="90">
        <v>0</v>
      </c>
      <c r="E96" s="90">
        <v>0</v>
      </c>
      <c r="F96" s="90">
        <v>0</v>
      </c>
      <c r="G96" s="90">
        <v>0</v>
      </c>
    </row>
    <row r="97" spans="1:7" x14ac:dyDescent="0.25">
      <c r="A97" s="54" t="s">
        <v>41</v>
      </c>
      <c r="B97" s="90">
        <v>0</v>
      </c>
      <c r="C97" s="90">
        <v>0</v>
      </c>
      <c r="D97" s="90">
        <v>0</v>
      </c>
      <c r="E97" s="90">
        <v>0</v>
      </c>
      <c r="F97" s="90">
        <v>0</v>
      </c>
      <c r="G97" s="90">
        <v>0</v>
      </c>
    </row>
    <row r="98" spans="1:7" x14ac:dyDescent="0.25">
      <c r="A98" s="56" t="s">
        <v>42</v>
      </c>
      <c r="B98" s="90">
        <v>0</v>
      </c>
      <c r="C98" s="90">
        <v>0</v>
      </c>
      <c r="D98" s="90">
        <v>0</v>
      </c>
      <c r="E98" s="90">
        <v>0</v>
      </c>
      <c r="F98" s="90">
        <v>0</v>
      </c>
      <c r="G98" s="90">
        <v>0</v>
      </c>
    </row>
    <row r="99" spans="1:7" x14ac:dyDescent="0.25">
      <c r="A99" s="54" t="s">
        <v>43</v>
      </c>
      <c r="B99" s="90">
        <v>63663270</v>
      </c>
      <c r="C99" s="90">
        <v>0</v>
      </c>
      <c r="D99" s="90">
        <v>63663270</v>
      </c>
      <c r="E99" s="90">
        <v>18428139.010000002</v>
      </c>
      <c r="F99" s="90">
        <v>14665584.16</v>
      </c>
      <c r="G99" s="90">
        <v>45235130.989999995</v>
      </c>
    </row>
    <row r="100" spans="1:7" x14ac:dyDescent="0.25">
      <c r="A100" s="54" t="s">
        <v>44</v>
      </c>
      <c r="B100" s="90">
        <v>44739627.640000001</v>
      </c>
      <c r="C100" s="90">
        <v>-3138800</v>
      </c>
      <c r="D100" s="90">
        <v>41600827.640000001</v>
      </c>
      <c r="E100" s="90">
        <v>0</v>
      </c>
      <c r="F100" s="90">
        <v>0</v>
      </c>
      <c r="G100" s="90">
        <v>41600827.640000001</v>
      </c>
    </row>
    <row r="101" spans="1:7" x14ac:dyDescent="0.25">
      <c r="A101" s="54" t="s">
        <v>45</v>
      </c>
      <c r="B101" s="90">
        <v>22132614.690000001</v>
      </c>
      <c r="C101" s="90">
        <v>-3827000</v>
      </c>
      <c r="D101" s="90">
        <v>18305614.689999998</v>
      </c>
      <c r="E101" s="90">
        <v>239.73</v>
      </c>
      <c r="F101" s="90">
        <v>239.73</v>
      </c>
      <c r="G101" s="90">
        <v>18305374.959999997</v>
      </c>
    </row>
    <row r="102" spans="1:7" x14ac:dyDescent="0.25">
      <c r="A102" s="54" t="s">
        <v>46</v>
      </c>
      <c r="B102" s="90">
        <v>0</v>
      </c>
      <c r="C102" s="90">
        <v>0</v>
      </c>
      <c r="D102" s="90">
        <v>0</v>
      </c>
      <c r="E102" s="90">
        <v>0</v>
      </c>
      <c r="F102" s="90">
        <v>0</v>
      </c>
      <c r="G102" s="90">
        <v>0</v>
      </c>
    </row>
    <row r="103" spans="1:7" x14ac:dyDescent="0.25">
      <c r="A103" s="53" t="s">
        <v>47</v>
      </c>
      <c r="B103" s="89">
        <v>657423843.70000005</v>
      </c>
      <c r="C103" s="89">
        <v>49241745.760000005</v>
      </c>
      <c r="D103" s="89">
        <v>706665589.46000004</v>
      </c>
      <c r="E103" s="89">
        <v>91726676.639999986</v>
      </c>
      <c r="F103" s="89">
        <v>89307028.859999999</v>
      </c>
      <c r="G103" s="89">
        <v>614938912.82000005</v>
      </c>
    </row>
    <row r="104" spans="1:7" x14ac:dyDescent="0.25">
      <c r="A104" s="54" t="s">
        <v>48</v>
      </c>
      <c r="B104" s="90">
        <v>0</v>
      </c>
      <c r="C104" s="90">
        <v>0</v>
      </c>
      <c r="D104" s="90">
        <v>0</v>
      </c>
      <c r="E104" s="90">
        <v>0</v>
      </c>
      <c r="F104" s="90">
        <v>0</v>
      </c>
      <c r="G104" s="90">
        <v>0</v>
      </c>
    </row>
    <row r="105" spans="1:7" x14ac:dyDescent="0.25">
      <c r="A105" s="54" t="s">
        <v>49</v>
      </c>
      <c r="B105" s="90">
        <v>0</v>
      </c>
      <c r="C105" s="90">
        <v>0</v>
      </c>
      <c r="D105" s="90">
        <v>0</v>
      </c>
      <c r="E105" s="90">
        <v>0</v>
      </c>
      <c r="F105" s="90">
        <v>0</v>
      </c>
      <c r="G105" s="90">
        <v>0</v>
      </c>
    </row>
    <row r="106" spans="1:7" x14ac:dyDescent="0.25">
      <c r="A106" s="54" t="s">
        <v>50</v>
      </c>
      <c r="B106" s="90">
        <v>0</v>
      </c>
      <c r="C106" s="90">
        <v>6965800</v>
      </c>
      <c r="D106" s="90">
        <v>6965800</v>
      </c>
      <c r="E106" s="90">
        <v>0</v>
      </c>
      <c r="F106" s="90">
        <v>0</v>
      </c>
      <c r="G106" s="90">
        <v>6965800</v>
      </c>
    </row>
    <row r="107" spans="1:7" x14ac:dyDescent="0.25">
      <c r="A107" s="54" t="s">
        <v>51</v>
      </c>
      <c r="B107" s="90">
        <v>0</v>
      </c>
      <c r="C107" s="90">
        <v>0</v>
      </c>
      <c r="D107" s="90">
        <v>0</v>
      </c>
      <c r="E107" s="90">
        <v>0</v>
      </c>
      <c r="F107" s="90">
        <v>0</v>
      </c>
      <c r="G107" s="90">
        <v>0</v>
      </c>
    </row>
    <row r="108" spans="1:7" x14ac:dyDescent="0.25">
      <c r="A108" s="54" t="s">
        <v>52</v>
      </c>
      <c r="B108" s="90">
        <v>656890162.70000005</v>
      </c>
      <c r="C108" s="90">
        <v>42275945.760000005</v>
      </c>
      <c r="D108" s="90">
        <v>699166108.46000004</v>
      </c>
      <c r="E108" s="90">
        <v>91726676.639999986</v>
      </c>
      <c r="F108" s="90">
        <v>89307028.859999999</v>
      </c>
      <c r="G108" s="90">
        <v>607439431.82000005</v>
      </c>
    </row>
    <row r="109" spans="1:7" x14ac:dyDescent="0.25">
      <c r="A109" s="54" t="s">
        <v>53</v>
      </c>
      <c r="B109" s="90">
        <v>0</v>
      </c>
      <c r="C109" s="90">
        <v>0</v>
      </c>
      <c r="D109" s="90">
        <v>0</v>
      </c>
      <c r="E109" s="90">
        <v>0</v>
      </c>
      <c r="F109" s="90">
        <v>0</v>
      </c>
      <c r="G109" s="90">
        <v>0</v>
      </c>
    </row>
    <row r="110" spans="1:7" x14ac:dyDescent="0.25">
      <c r="A110" s="54" t="s">
        <v>54</v>
      </c>
      <c r="B110" s="90">
        <v>0</v>
      </c>
      <c r="C110" s="90">
        <v>0</v>
      </c>
      <c r="D110" s="90">
        <v>0</v>
      </c>
      <c r="E110" s="90">
        <v>0</v>
      </c>
      <c r="F110" s="90">
        <v>0</v>
      </c>
      <c r="G110" s="90">
        <v>0</v>
      </c>
    </row>
    <row r="111" spans="1:7" x14ac:dyDescent="0.25">
      <c r="A111" s="54" t="s">
        <v>55</v>
      </c>
      <c r="B111" s="90">
        <v>0</v>
      </c>
      <c r="C111" s="90">
        <v>0</v>
      </c>
      <c r="D111" s="90">
        <v>0</v>
      </c>
      <c r="E111" s="90">
        <v>0</v>
      </c>
      <c r="F111" s="90">
        <v>0</v>
      </c>
      <c r="G111" s="90">
        <v>0</v>
      </c>
    </row>
    <row r="112" spans="1:7" x14ac:dyDescent="0.25">
      <c r="A112" s="54" t="s">
        <v>56</v>
      </c>
      <c r="B112" s="90">
        <v>533681</v>
      </c>
      <c r="C112" s="90">
        <v>0</v>
      </c>
      <c r="D112" s="90">
        <v>533681</v>
      </c>
      <c r="E112" s="90">
        <v>0</v>
      </c>
      <c r="F112" s="90">
        <v>0</v>
      </c>
      <c r="G112" s="90">
        <v>533681</v>
      </c>
    </row>
    <row r="113" spans="1:7" x14ac:dyDescent="0.25">
      <c r="A113" s="53" t="s">
        <v>57</v>
      </c>
      <c r="B113" s="89">
        <v>321042770.10000002</v>
      </c>
      <c r="C113" s="89">
        <v>22697035.079999998</v>
      </c>
      <c r="D113" s="89">
        <v>343739805.18000001</v>
      </c>
      <c r="E113" s="89">
        <v>53231778.689999998</v>
      </c>
      <c r="F113" s="89">
        <v>46399610.589999996</v>
      </c>
      <c r="G113" s="89">
        <v>290508026.49000001</v>
      </c>
    </row>
    <row r="114" spans="1:7" x14ac:dyDescent="0.25">
      <c r="A114" s="54" t="s">
        <v>58</v>
      </c>
      <c r="B114" s="90">
        <v>177389836.68000001</v>
      </c>
      <c r="C114" s="90">
        <v>0</v>
      </c>
      <c r="D114" s="90">
        <v>177389836.68000001</v>
      </c>
      <c r="E114" s="90">
        <v>34160840.82</v>
      </c>
      <c r="F114" s="90">
        <v>27328672.720000003</v>
      </c>
      <c r="G114" s="90">
        <v>143228995.86000001</v>
      </c>
    </row>
    <row r="115" spans="1:7" x14ac:dyDescent="0.25">
      <c r="A115" s="54" t="s">
        <v>59</v>
      </c>
      <c r="B115" s="90">
        <v>143652933.41999999</v>
      </c>
      <c r="C115" s="90">
        <v>21893155.079999998</v>
      </c>
      <c r="D115" s="90">
        <v>165546088.5</v>
      </c>
      <c r="E115" s="90">
        <v>18381980.109999999</v>
      </c>
      <c r="F115" s="90">
        <v>18381980.109999999</v>
      </c>
      <c r="G115" s="90">
        <v>147164108.38999999</v>
      </c>
    </row>
    <row r="116" spans="1:7" x14ac:dyDescent="0.25">
      <c r="A116" s="54" t="s">
        <v>60</v>
      </c>
      <c r="B116" s="90">
        <v>0</v>
      </c>
      <c r="C116" s="90">
        <v>0</v>
      </c>
      <c r="D116" s="90">
        <v>0</v>
      </c>
      <c r="E116" s="90">
        <v>0</v>
      </c>
      <c r="F116" s="90">
        <v>0</v>
      </c>
      <c r="G116" s="90">
        <v>0</v>
      </c>
    </row>
    <row r="117" spans="1:7" x14ac:dyDescent="0.25">
      <c r="A117" s="54" t="s">
        <v>61</v>
      </c>
      <c r="B117" s="90">
        <v>0</v>
      </c>
      <c r="C117" s="90">
        <v>803880</v>
      </c>
      <c r="D117" s="90">
        <v>803880</v>
      </c>
      <c r="E117" s="90">
        <v>688957.76</v>
      </c>
      <c r="F117" s="90">
        <v>688957.76</v>
      </c>
      <c r="G117" s="90">
        <v>114922.23999999999</v>
      </c>
    </row>
    <row r="118" spans="1:7" x14ac:dyDescent="0.25">
      <c r="A118" s="54" t="s">
        <v>62</v>
      </c>
      <c r="B118" s="90">
        <v>0</v>
      </c>
      <c r="C118" s="90">
        <v>0</v>
      </c>
      <c r="D118" s="90">
        <v>0</v>
      </c>
      <c r="E118" s="90">
        <v>0</v>
      </c>
      <c r="F118" s="90">
        <v>0</v>
      </c>
      <c r="G118" s="90">
        <v>0</v>
      </c>
    </row>
    <row r="119" spans="1:7" x14ac:dyDescent="0.25">
      <c r="A119" s="54" t="s">
        <v>63</v>
      </c>
      <c r="B119" s="90">
        <v>0</v>
      </c>
      <c r="C119" s="90">
        <v>0</v>
      </c>
      <c r="D119" s="90">
        <v>0</v>
      </c>
      <c r="E119" s="90">
        <v>0</v>
      </c>
      <c r="F119" s="90">
        <v>0</v>
      </c>
      <c r="G119" s="90">
        <v>0</v>
      </c>
    </row>
    <row r="120" spans="1:7" x14ac:dyDescent="0.25">
      <c r="A120" s="54" t="s">
        <v>64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</row>
    <row r="121" spans="1:7" x14ac:dyDescent="0.25">
      <c r="A121" s="54" t="s">
        <v>65</v>
      </c>
      <c r="B121" s="90">
        <v>0</v>
      </c>
      <c r="C121" s="90">
        <v>0</v>
      </c>
      <c r="D121" s="90">
        <v>0</v>
      </c>
      <c r="E121" s="90">
        <v>0</v>
      </c>
      <c r="F121" s="90">
        <v>0</v>
      </c>
      <c r="G121" s="90">
        <v>0</v>
      </c>
    </row>
    <row r="122" spans="1:7" x14ac:dyDescent="0.25">
      <c r="A122" s="54" t="s">
        <v>66</v>
      </c>
      <c r="B122" s="90">
        <v>0</v>
      </c>
      <c r="C122" s="90">
        <v>0</v>
      </c>
      <c r="D122" s="90">
        <v>0</v>
      </c>
      <c r="E122" s="90">
        <v>0</v>
      </c>
      <c r="F122" s="90">
        <v>0</v>
      </c>
      <c r="G122" s="90">
        <v>0</v>
      </c>
    </row>
    <row r="123" spans="1:7" x14ac:dyDescent="0.25">
      <c r="A123" s="53" t="s">
        <v>67</v>
      </c>
      <c r="B123" s="89">
        <v>118553362.18000001</v>
      </c>
      <c r="C123" s="89">
        <v>15403105.969999999</v>
      </c>
      <c r="D123" s="89">
        <v>133956468.15000001</v>
      </c>
      <c r="E123" s="89">
        <v>15403106.01</v>
      </c>
      <c r="F123" s="89">
        <v>15403106.01</v>
      </c>
      <c r="G123" s="89">
        <v>118553362.13999999</v>
      </c>
    </row>
    <row r="124" spans="1:7" x14ac:dyDescent="0.25">
      <c r="A124" s="54" t="s">
        <v>68</v>
      </c>
      <c r="B124" s="90">
        <v>0</v>
      </c>
      <c r="C124" s="90">
        <v>150000.01</v>
      </c>
      <c r="D124" s="90">
        <v>150000.01</v>
      </c>
      <c r="E124" s="90">
        <v>150000.01</v>
      </c>
      <c r="F124" s="90">
        <v>150000.01</v>
      </c>
      <c r="G124" s="90">
        <v>0</v>
      </c>
    </row>
    <row r="125" spans="1:7" x14ac:dyDescent="0.25">
      <c r="A125" s="54" t="s">
        <v>69</v>
      </c>
      <c r="B125" s="90">
        <v>9450000</v>
      </c>
      <c r="C125" s="90">
        <v>11377106</v>
      </c>
      <c r="D125" s="90">
        <v>20827106</v>
      </c>
      <c r="E125" s="90">
        <v>11377106</v>
      </c>
      <c r="F125" s="90">
        <v>11377106</v>
      </c>
      <c r="G125" s="90">
        <v>9450000</v>
      </c>
    </row>
    <row r="126" spans="1:7" x14ac:dyDescent="0.25">
      <c r="A126" s="54" t="s">
        <v>70</v>
      </c>
      <c r="B126" s="90">
        <v>0</v>
      </c>
      <c r="C126" s="90">
        <v>0</v>
      </c>
      <c r="D126" s="90">
        <v>0</v>
      </c>
      <c r="E126" s="90">
        <v>0</v>
      </c>
      <c r="F126" s="90">
        <v>0</v>
      </c>
      <c r="G126" s="90">
        <v>0</v>
      </c>
    </row>
    <row r="127" spans="1:7" x14ac:dyDescent="0.25">
      <c r="A127" s="54" t="s">
        <v>71</v>
      </c>
      <c r="B127" s="90">
        <v>99043648</v>
      </c>
      <c r="C127" s="90">
        <v>3875999.96</v>
      </c>
      <c r="D127" s="90">
        <v>102919647.95999999</v>
      </c>
      <c r="E127" s="90">
        <v>3876000</v>
      </c>
      <c r="F127" s="90">
        <v>3876000</v>
      </c>
      <c r="G127" s="90">
        <v>99043647.959999993</v>
      </c>
    </row>
    <row r="128" spans="1:7" x14ac:dyDescent="0.25">
      <c r="A128" s="54" t="s">
        <v>72</v>
      </c>
      <c r="B128" s="90">
        <v>0</v>
      </c>
      <c r="C128" s="90">
        <v>0</v>
      </c>
      <c r="D128" s="90">
        <v>0</v>
      </c>
      <c r="E128" s="90">
        <v>0</v>
      </c>
      <c r="F128" s="90">
        <v>0</v>
      </c>
      <c r="G128" s="90">
        <v>0</v>
      </c>
    </row>
    <row r="129" spans="1:7" x14ac:dyDescent="0.25">
      <c r="A129" s="54" t="s">
        <v>73</v>
      </c>
      <c r="B129" s="90">
        <v>10059714.18</v>
      </c>
      <c r="C129" s="90">
        <v>0</v>
      </c>
      <c r="D129" s="90">
        <v>10059714.18</v>
      </c>
      <c r="E129" s="90">
        <v>0</v>
      </c>
      <c r="F129" s="90">
        <v>0</v>
      </c>
      <c r="G129" s="90">
        <v>10059714.18</v>
      </c>
    </row>
    <row r="130" spans="1:7" x14ac:dyDescent="0.25">
      <c r="A130" s="54" t="s">
        <v>74</v>
      </c>
      <c r="B130" s="90">
        <v>0</v>
      </c>
      <c r="C130" s="90">
        <v>0</v>
      </c>
      <c r="D130" s="90">
        <v>0</v>
      </c>
      <c r="E130" s="90">
        <v>0</v>
      </c>
      <c r="F130" s="90">
        <v>0</v>
      </c>
      <c r="G130" s="90">
        <v>0</v>
      </c>
    </row>
    <row r="131" spans="1:7" x14ac:dyDescent="0.25">
      <c r="A131" s="54" t="s">
        <v>75</v>
      </c>
      <c r="B131" s="90">
        <v>0</v>
      </c>
      <c r="C131" s="90">
        <v>0</v>
      </c>
      <c r="D131" s="90">
        <v>0</v>
      </c>
      <c r="E131" s="90">
        <v>0</v>
      </c>
      <c r="F131" s="90">
        <v>0</v>
      </c>
      <c r="G131" s="90">
        <v>0</v>
      </c>
    </row>
    <row r="132" spans="1:7" x14ac:dyDescent="0.25">
      <c r="A132" s="54" t="s">
        <v>76</v>
      </c>
      <c r="B132" s="90">
        <v>0</v>
      </c>
      <c r="C132" s="90">
        <v>0</v>
      </c>
      <c r="D132" s="90">
        <v>0</v>
      </c>
      <c r="E132" s="90">
        <v>0</v>
      </c>
      <c r="F132" s="90">
        <v>0</v>
      </c>
      <c r="G132" s="90">
        <v>0</v>
      </c>
    </row>
    <row r="133" spans="1:7" x14ac:dyDescent="0.25">
      <c r="A133" s="53" t="s">
        <v>77</v>
      </c>
      <c r="B133" s="89">
        <v>306650317.02999997</v>
      </c>
      <c r="C133" s="89">
        <v>318542986.35000002</v>
      </c>
      <c r="D133" s="89">
        <v>625193303.42999995</v>
      </c>
      <c r="E133" s="89">
        <v>230158541.11000001</v>
      </c>
      <c r="F133" s="89">
        <v>229975307.23000002</v>
      </c>
      <c r="G133" s="89">
        <v>395034762.31999993</v>
      </c>
    </row>
    <row r="134" spans="1:7" x14ac:dyDescent="0.25">
      <c r="A134" s="54" t="s">
        <v>78</v>
      </c>
      <c r="B134" s="90">
        <v>231460317.03</v>
      </c>
      <c r="C134" s="90">
        <v>158876984.22</v>
      </c>
      <c r="D134" s="90">
        <v>390337301.30000001</v>
      </c>
      <c r="E134" s="90">
        <v>113704767.33999999</v>
      </c>
      <c r="F134" s="90">
        <v>113704767.33999999</v>
      </c>
      <c r="G134" s="90">
        <v>276632533.96000004</v>
      </c>
    </row>
    <row r="135" spans="1:7" x14ac:dyDescent="0.25">
      <c r="A135" s="54" t="s">
        <v>79</v>
      </c>
      <c r="B135" s="90">
        <v>75190000</v>
      </c>
      <c r="C135" s="90">
        <v>159666002.13</v>
      </c>
      <c r="D135" s="90">
        <v>234856002.12999994</v>
      </c>
      <c r="E135" s="90">
        <v>116453773.77000001</v>
      </c>
      <c r="F135" s="90">
        <v>116270539.89000002</v>
      </c>
      <c r="G135" s="90">
        <v>118402228.35999992</v>
      </c>
    </row>
    <row r="136" spans="1:7" x14ac:dyDescent="0.25">
      <c r="A136" s="54" t="s">
        <v>80</v>
      </c>
      <c r="B136" s="90">
        <v>0</v>
      </c>
      <c r="C136" s="90">
        <v>0</v>
      </c>
      <c r="D136" s="90">
        <v>0</v>
      </c>
      <c r="E136" s="90">
        <v>0</v>
      </c>
      <c r="F136" s="90">
        <v>0</v>
      </c>
      <c r="G136" s="90">
        <v>0</v>
      </c>
    </row>
    <row r="137" spans="1:7" x14ac:dyDescent="0.25">
      <c r="A137" s="53" t="s">
        <v>81</v>
      </c>
      <c r="B137" s="89">
        <v>383685829.89999998</v>
      </c>
      <c r="C137" s="89">
        <v>-18198604.330000002</v>
      </c>
      <c r="D137" s="89">
        <v>365487225.56999999</v>
      </c>
      <c r="E137" s="89">
        <v>0</v>
      </c>
      <c r="F137" s="89">
        <v>0</v>
      </c>
      <c r="G137" s="89">
        <v>365487225.56999999</v>
      </c>
    </row>
    <row r="138" spans="1:7" x14ac:dyDescent="0.25">
      <c r="A138" s="54" t="s">
        <v>82</v>
      </c>
      <c r="B138" s="90">
        <v>0</v>
      </c>
      <c r="C138" s="90">
        <v>0</v>
      </c>
      <c r="D138" s="90">
        <v>0</v>
      </c>
      <c r="E138" s="90">
        <v>0</v>
      </c>
      <c r="F138" s="90">
        <v>0</v>
      </c>
      <c r="G138" s="90">
        <v>0</v>
      </c>
    </row>
    <row r="139" spans="1:7" x14ac:dyDescent="0.25">
      <c r="A139" s="54" t="s">
        <v>83</v>
      </c>
      <c r="B139" s="90">
        <v>0</v>
      </c>
      <c r="C139" s="90">
        <v>0</v>
      </c>
      <c r="D139" s="90">
        <v>0</v>
      </c>
      <c r="E139" s="90">
        <v>0</v>
      </c>
      <c r="F139" s="90">
        <v>0</v>
      </c>
      <c r="G139" s="90">
        <v>0</v>
      </c>
    </row>
    <row r="140" spans="1:7" x14ac:dyDescent="0.25">
      <c r="A140" s="54" t="s">
        <v>84</v>
      </c>
      <c r="B140" s="90">
        <v>0</v>
      </c>
      <c r="C140" s="90">
        <v>0</v>
      </c>
      <c r="D140" s="90">
        <v>0</v>
      </c>
      <c r="E140" s="90">
        <v>0</v>
      </c>
      <c r="F140" s="90">
        <v>0</v>
      </c>
      <c r="G140" s="90">
        <v>0</v>
      </c>
    </row>
    <row r="141" spans="1:7" x14ac:dyDescent="0.25">
      <c r="A141" s="54" t="s">
        <v>85</v>
      </c>
      <c r="B141" s="90">
        <v>0</v>
      </c>
      <c r="C141" s="90">
        <v>0</v>
      </c>
      <c r="D141" s="90">
        <v>0</v>
      </c>
      <c r="E141" s="90">
        <v>0</v>
      </c>
      <c r="F141" s="90">
        <v>0</v>
      </c>
      <c r="G141" s="90">
        <v>0</v>
      </c>
    </row>
    <row r="142" spans="1:7" x14ac:dyDescent="0.25">
      <c r="A142" s="54" t="s">
        <v>86</v>
      </c>
      <c r="B142" s="90">
        <v>0</v>
      </c>
      <c r="C142" s="90">
        <v>0</v>
      </c>
      <c r="D142" s="90">
        <v>0</v>
      </c>
      <c r="E142" s="90">
        <v>0</v>
      </c>
      <c r="F142" s="90">
        <v>0</v>
      </c>
      <c r="G142" s="90">
        <v>0</v>
      </c>
    </row>
    <row r="143" spans="1:7" x14ac:dyDescent="0.25">
      <c r="A143" s="54" t="s">
        <v>87</v>
      </c>
      <c r="B143" s="90">
        <v>0</v>
      </c>
      <c r="C143" s="90">
        <v>0</v>
      </c>
      <c r="D143" s="90">
        <v>0</v>
      </c>
      <c r="E143" s="90">
        <v>0</v>
      </c>
      <c r="F143" s="90">
        <v>0</v>
      </c>
      <c r="G143" s="90">
        <v>0</v>
      </c>
    </row>
    <row r="144" spans="1:7" x14ac:dyDescent="0.25">
      <c r="A144" s="54" t="s">
        <v>88</v>
      </c>
      <c r="B144" s="90">
        <v>0</v>
      </c>
      <c r="C144" s="90">
        <v>0</v>
      </c>
      <c r="D144" s="90">
        <v>0</v>
      </c>
      <c r="E144" s="90">
        <v>0</v>
      </c>
      <c r="F144" s="90">
        <v>0</v>
      </c>
      <c r="G144" s="90">
        <v>0</v>
      </c>
    </row>
    <row r="145" spans="1:7" x14ac:dyDescent="0.25">
      <c r="A145" s="54" t="s">
        <v>89</v>
      </c>
      <c r="B145" s="90">
        <v>383685829.89999998</v>
      </c>
      <c r="C145" s="90">
        <v>-18198604.330000002</v>
      </c>
      <c r="D145" s="90">
        <v>365487225.56999999</v>
      </c>
      <c r="E145" s="90">
        <v>0</v>
      </c>
      <c r="F145" s="90">
        <v>0</v>
      </c>
      <c r="G145" s="90">
        <v>365487225.56999999</v>
      </c>
    </row>
    <row r="146" spans="1:7" x14ac:dyDescent="0.25">
      <c r="A146" s="53" t="s">
        <v>90</v>
      </c>
      <c r="B146" s="89">
        <v>0</v>
      </c>
      <c r="C146" s="89">
        <v>0</v>
      </c>
      <c r="D146" s="89">
        <v>0</v>
      </c>
      <c r="E146" s="89">
        <v>0</v>
      </c>
      <c r="F146" s="89">
        <v>0</v>
      </c>
      <c r="G146" s="89">
        <v>0</v>
      </c>
    </row>
    <row r="147" spans="1:7" x14ac:dyDescent="0.25">
      <c r="A147" s="54" t="s">
        <v>91</v>
      </c>
      <c r="B147" s="90">
        <v>0</v>
      </c>
      <c r="C147" s="90">
        <v>0</v>
      </c>
      <c r="D147" s="90">
        <v>0</v>
      </c>
      <c r="E147" s="90">
        <v>0</v>
      </c>
      <c r="F147" s="90">
        <v>0</v>
      </c>
      <c r="G147" s="90">
        <v>0</v>
      </c>
    </row>
    <row r="148" spans="1:7" x14ac:dyDescent="0.25">
      <c r="A148" s="54" t="s">
        <v>92</v>
      </c>
      <c r="B148" s="90">
        <v>0</v>
      </c>
      <c r="C148" s="90">
        <v>0</v>
      </c>
      <c r="D148" s="90">
        <v>0</v>
      </c>
      <c r="E148" s="90">
        <v>0</v>
      </c>
      <c r="F148" s="90">
        <v>0</v>
      </c>
      <c r="G148" s="90">
        <v>0</v>
      </c>
    </row>
    <row r="149" spans="1:7" x14ac:dyDescent="0.25">
      <c r="A149" s="54" t="s">
        <v>93</v>
      </c>
      <c r="B149" s="90">
        <v>0</v>
      </c>
      <c r="C149" s="90">
        <v>0</v>
      </c>
      <c r="D149" s="90">
        <v>0</v>
      </c>
      <c r="E149" s="90">
        <v>0</v>
      </c>
      <c r="F149" s="90">
        <v>0</v>
      </c>
      <c r="G149" s="90">
        <v>0</v>
      </c>
    </row>
    <row r="150" spans="1:7" x14ac:dyDescent="0.25">
      <c r="A150" s="53" t="s">
        <v>94</v>
      </c>
      <c r="B150" s="89">
        <v>285031041.16999996</v>
      </c>
      <c r="C150" s="89">
        <v>0</v>
      </c>
      <c r="D150" s="89">
        <v>285031041.16999996</v>
      </c>
      <c r="E150" s="89">
        <v>71224881.299999997</v>
      </c>
      <c r="F150" s="89">
        <v>71224881.299999997</v>
      </c>
      <c r="G150" s="89">
        <v>213806159.86999997</v>
      </c>
    </row>
    <row r="151" spans="1:7" x14ac:dyDescent="0.25">
      <c r="A151" s="54" t="s">
        <v>95</v>
      </c>
      <c r="B151" s="90">
        <v>143581724.56</v>
      </c>
      <c r="C151" s="90">
        <v>0</v>
      </c>
      <c r="D151" s="90">
        <v>143581724.56</v>
      </c>
      <c r="E151" s="90">
        <v>35410686.210000001</v>
      </c>
      <c r="F151" s="90">
        <v>35410686.210000001</v>
      </c>
      <c r="G151" s="90">
        <v>108171038.34999999</v>
      </c>
    </row>
    <row r="152" spans="1:7" x14ac:dyDescent="0.25">
      <c r="A152" s="54" t="s">
        <v>96</v>
      </c>
      <c r="B152" s="90">
        <v>141289316.60999998</v>
      </c>
      <c r="C152" s="90">
        <v>0</v>
      </c>
      <c r="D152" s="90">
        <v>141289316.60999998</v>
      </c>
      <c r="E152" s="90">
        <v>35814195.089999996</v>
      </c>
      <c r="F152" s="90">
        <v>35814195.089999996</v>
      </c>
      <c r="G152" s="90">
        <v>105475121.51999998</v>
      </c>
    </row>
    <row r="153" spans="1:7" x14ac:dyDescent="0.25">
      <c r="A153" s="54" t="s">
        <v>97</v>
      </c>
      <c r="B153" s="90">
        <v>0</v>
      </c>
      <c r="C153" s="90">
        <v>0</v>
      </c>
      <c r="D153" s="90">
        <v>0</v>
      </c>
      <c r="E153" s="90">
        <v>0</v>
      </c>
      <c r="F153" s="90">
        <v>0</v>
      </c>
      <c r="G153" s="90">
        <v>0</v>
      </c>
    </row>
    <row r="154" spans="1:7" x14ac:dyDescent="0.25">
      <c r="A154" s="56" t="s">
        <v>98</v>
      </c>
      <c r="B154" s="90">
        <v>160000</v>
      </c>
      <c r="C154" s="90">
        <v>0</v>
      </c>
      <c r="D154" s="90">
        <v>160000</v>
      </c>
      <c r="E154" s="90">
        <v>0</v>
      </c>
      <c r="F154" s="90">
        <v>0</v>
      </c>
      <c r="G154" s="90">
        <v>160000</v>
      </c>
    </row>
    <row r="155" spans="1:7" x14ac:dyDescent="0.25">
      <c r="A155" s="54" t="s">
        <v>99</v>
      </c>
      <c r="B155" s="90">
        <v>0</v>
      </c>
      <c r="C155" s="90">
        <v>0</v>
      </c>
      <c r="D155" s="90">
        <v>0</v>
      </c>
      <c r="E155" s="90">
        <v>0</v>
      </c>
      <c r="F155" s="90">
        <v>0</v>
      </c>
      <c r="G155" s="90">
        <v>0</v>
      </c>
    </row>
    <row r="156" spans="1:7" x14ac:dyDescent="0.25">
      <c r="A156" s="54" t="s">
        <v>100</v>
      </c>
      <c r="B156" s="90">
        <v>0</v>
      </c>
      <c r="C156" s="90">
        <v>0</v>
      </c>
      <c r="D156" s="90">
        <v>0</v>
      </c>
      <c r="E156" s="90">
        <v>0</v>
      </c>
      <c r="F156" s="90">
        <v>0</v>
      </c>
      <c r="G156" s="90">
        <v>0</v>
      </c>
    </row>
    <row r="157" spans="1:7" x14ac:dyDescent="0.25">
      <c r="A157" s="54" t="s">
        <v>101</v>
      </c>
      <c r="B157" s="90">
        <v>0</v>
      </c>
      <c r="C157" s="90">
        <v>0</v>
      </c>
      <c r="D157" s="90">
        <v>0</v>
      </c>
      <c r="E157" s="90">
        <v>0</v>
      </c>
      <c r="F157" s="90">
        <v>0</v>
      </c>
      <c r="G157" s="90">
        <v>0</v>
      </c>
    </row>
    <row r="158" spans="1:7" x14ac:dyDescent="0.25">
      <c r="A158" s="57"/>
      <c r="B158" s="91"/>
      <c r="C158" s="91"/>
      <c r="D158" s="91"/>
      <c r="E158" s="91"/>
      <c r="F158" s="91"/>
      <c r="G158" s="91"/>
    </row>
    <row r="159" spans="1:7" x14ac:dyDescent="0.25">
      <c r="A159" s="10" t="s">
        <v>103</v>
      </c>
      <c r="B159" s="92">
        <v>9166543346.2399998</v>
      </c>
      <c r="C159" s="92">
        <v>2305473981.2200003</v>
      </c>
      <c r="D159" s="92">
        <v>11472017327.519001</v>
      </c>
      <c r="E159" s="92">
        <v>1995251307.45</v>
      </c>
      <c r="F159" s="92">
        <v>1844665015.7200003</v>
      </c>
      <c r="G159" s="92">
        <v>9476766020.0690002</v>
      </c>
    </row>
    <row r="160" spans="1:7" x14ac:dyDescent="0.25">
      <c r="A160" s="26"/>
      <c r="B160" s="25"/>
      <c r="C160" s="25"/>
      <c r="D160" s="25"/>
      <c r="E160" s="25"/>
      <c r="F160" s="25"/>
      <c r="G160" s="25"/>
    </row>
    <row r="162" spans="2:6" x14ac:dyDescent="0.25">
      <c r="B162" s="87"/>
      <c r="C162" s="87"/>
      <c r="D162" s="87"/>
      <c r="E162" s="87"/>
      <c r="F162" s="87"/>
    </row>
    <row r="163" spans="2:6" x14ac:dyDescent="0.25">
      <c r="D163" s="88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09"/>
  <sheetViews>
    <sheetView showGridLines="0" topLeftCell="A28" zoomScale="75" zoomScaleNormal="75" workbookViewId="0">
      <selection sqref="A1:XFD1048576"/>
    </sheetView>
  </sheetViews>
  <sheetFormatPr baseColWidth="10" defaultColWidth="11" defaultRowHeight="15" x14ac:dyDescent="0.25"/>
  <cols>
    <col min="1" max="1" width="47.7109375" bestFit="1" customWidth="1"/>
    <col min="2" max="2" width="22.28515625" bestFit="1" customWidth="1"/>
    <col min="3" max="3" width="19.7109375" bestFit="1" customWidth="1"/>
    <col min="4" max="6" width="22.28515625" bestFit="1" customWidth="1"/>
    <col min="7" max="7" width="19.7109375" bestFit="1" customWidth="1"/>
  </cols>
  <sheetData>
    <row r="1" spans="1:7" ht="40.9" customHeight="1" x14ac:dyDescent="0.25">
      <c r="A1" s="99" t="s">
        <v>104</v>
      </c>
      <c r="B1" s="105"/>
      <c r="C1" s="105"/>
      <c r="D1" s="105"/>
      <c r="E1" s="105"/>
      <c r="F1" s="105"/>
      <c r="G1" s="106"/>
    </row>
    <row r="2" spans="1:7" ht="15" customHeight="1" x14ac:dyDescent="0.25">
      <c r="A2" s="58" t="s">
        <v>354</v>
      </c>
      <c r="B2" s="59"/>
      <c r="C2" s="59"/>
      <c r="D2" s="59"/>
      <c r="E2" s="59"/>
      <c r="F2" s="59"/>
      <c r="G2" s="60"/>
    </row>
    <row r="3" spans="1:7" ht="15" customHeight="1" x14ac:dyDescent="0.25">
      <c r="A3" s="61" t="s">
        <v>20</v>
      </c>
      <c r="B3" s="62"/>
      <c r="C3" s="62"/>
      <c r="D3" s="62"/>
      <c r="E3" s="62"/>
      <c r="F3" s="62"/>
      <c r="G3" s="63"/>
    </row>
    <row r="4" spans="1:7" ht="15" customHeight="1" x14ac:dyDescent="0.25">
      <c r="A4" s="61" t="s">
        <v>105</v>
      </c>
      <c r="B4" s="62"/>
      <c r="C4" s="62"/>
      <c r="D4" s="62"/>
      <c r="E4" s="62"/>
      <c r="F4" s="62"/>
      <c r="G4" s="63"/>
    </row>
    <row r="5" spans="1:7" ht="15" customHeight="1" x14ac:dyDescent="0.25">
      <c r="A5" s="61" t="s">
        <v>353</v>
      </c>
      <c r="B5" s="62"/>
      <c r="C5" s="62"/>
      <c r="D5" s="62"/>
      <c r="E5" s="62"/>
      <c r="F5" s="62"/>
      <c r="G5" s="63"/>
    </row>
    <row r="6" spans="1:7" x14ac:dyDescent="0.25">
      <c r="A6" s="64" t="s">
        <v>0</v>
      </c>
      <c r="B6" s="65"/>
      <c r="C6" s="65"/>
      <c r="D6" s="65"/>
      <c r="E6" s="65"/>
      <c r="F6" s="65"/>
      <c r="G6" s="66"/>
    </row>
    <row r="7" spans="1:7" ht="15" customHeight="1" x14ac:dyDescent="0.25">
      <c r="A7" s="102" t="s">
        <v>274</v>
      </c>
      <c r="B7" s="104" t="s">
        <v>22</v>
      </c>
      <c r="C7" s="104"/>
      <c r="D7" s="104"/>
      <c r="E7" s="104"/>
      <c r="F7" s="104"/>
      <c r="G7" s="98" t="s">
        <v>23</v>
      </c>
    </row>
    <row r="8" spans="1:7" ht="30" x14ac:dyDescent="0.25">
      <c r="A8" s="103"/>
      <c r="B8" s="6" t="s">
        <v>24</v>
      </c>
      <c r="C8" s="3" t="s">
        <v>5</v>
      </c>
      <c r="D8" s="6" t="s">
        <v>6</v>
      </c>
      <c r="E8" s="6" t="s">
        <v>3</v>
      </c>
      <c r="F8" s="6" t="s">
        <v>4</v>
      </c>
      <c r="G8" s="97"/>
    </row>
    <row r="9" spans="1:7" ht="15.75" customHeight="1" x14ac:dyDescent="0.25">
      <c r="A9" s="7" t="s">
        <v>106</v>
      </c>
      <c r="B9" s="93">
        <v>6923307676.4899979</v>
      </c>
      <c r="C9" s="93">
        <v>1924753512.3799999</v>
      </c>
      <c r="D9" s="93">
        <v>8848061188.9200001</v>
      </c>
      <c r="E9" s="93">
        <v>1510646793.2600009</v>
      </c>
      <c r="F9" s="93">
        <v>1373537456.7000005</v>
      </c>
      <c r="G9" s="93">
        <v>7337414395.6600008</v>
      </c>
    </row>
    <row r="10" spans="1:7" x14ac:dyDescent="0.25">
      <c r="A10" s="33" t="s">
        <v>275</v>
      </c>
      <c r="B10" s="94">
        <v>3309970.39</v>
      </c>
      <c r="C10" s="94">
        <v>0</v>
      </c>
      <c r="D10" s="94">
        <v>3309970.39</v>
      </c>
      <c r="E10" s="94">
        <v>657887.8400000002</v>
      </c>
      <c r="F10" s="94">
        <v>649896.2100000002</v>
      </c>
      <c r="G10" s="94">
        <v>2652082.5499999998</v>
      </c>
    </row>
    <row r="11" spans="1:7" x14ac:dyDescent="0.25">
      <c r="A11" s="33" t="s">
        <v>276</v>
      </c>
      <c r="B11" s="94">
        <v>5484294.3199999994</v>
      </c>
      <c r="C11" s="94">
        <v>80581.850000000006</v>
      </c>
      <c r="D11" s="94">
        <v>5564876.1699999999</v>
      </c>
      <c r="E11" s="94">
        <v>996094.20000000007</v>
      </c>
      <c r="F11" s="94">
        <v>987669.31</v>
      </c>
      <c r="G11" s="94">
        <v>4568781.97</v>
      </c>
    </row>
    <row r="12" spans="1:7" x14ac:dyDescent="0.25">
      <c r="A12" s="33" t="s">
        <v>277</v>
      </c>
      <c r="B12" s="94">
        <v>26524520.280000001</v>
      </c>
      <c r="C12" s="94">
        <v>370706.76000000007</v>
      </c>
      <c r="D12" s="94">
        <v>26895227.040000003</v>
      </c>
      <c r="E12" s="94">
        <v>4856744.3499999987</v>
      </c>
      <c r="F12" s="94">
        <v>4744097.209999999</v>
      </c>
      <c r="G12" s="94">
        <v>22038482.690000005</v>
      </c>
    </row>
    <row r="13" spans="1:7" x14ac:dyDescent="0.25">
      <c r="A13" s="33" t="s">
        <v>278</v>
      </c>
      <c r="B13" s="94">
        <v>3882451.03</v>
      </c>
      <c r="C13" s="94">
        <v>0</v>
      </c>
      <c r="D13" s="94">
        <v>3882451.03</v>
      </c>
      <c r="E13" s="94">
        <v>953370.71</v>
      </c>
      <c r="F13" s="94">
        <v>953370.71</v>
      </c>
      <c r="G13" s="94">
        <v>2929080.3199999998</v>
      </c>
    </row>
    <row r="14" spans="1:7" x14ac:dyDescent="0.25">
      <c r="A14" s="33" t="s">
        <v>279</v>
      </c>
      <c r="B14" s="94">
        <v>267253081.34</v>
      </c>
      <c r="C14" s="94">
        <v>-205748589.68000001</v>
      </c>
      <c r="D14" s="94">
        <v>61504491.659999996</v>
      </c>
      <c r="E14" s="94">
        <v>5020028.08</v>
      </c>
      <c r="F14" s="94">
        <v>4676778.9600000009</v>
      </c>
      <c r="G14" s="94">
        <v>56484463.579999998</v>
      </c>
    </row>
    <row r="15" spans="1:7" x14ac:dyDescent="0.25">
      <c r="A15" s="33" t="s">
        <v>280</v>
      </c>
      <c r="B15" s="94">
        <v>22476318.179999996</v>
      </c>
      <c r="C15" s="94">
        <v>233015.61000000002</v>
      </c>
      <c r="D15" s="94">
        <v>22709333.789999992</v>
      </c>
      <c r="E15" s="94">
        <v>3833255.62</v>
      </c>
      <c r="F15" s="94">
        <v>3678868.5700000008</v>
      </c>
      <c r="G15" s="94">
        <v>18876078.169999991</v>
      </c>
    </row>
    <row r="16" spans="1:7" x14ac:dyDescent="0.25">
      <c r="A16" s="33" t="s">
        <v>281</v>
      </c>
      <c r="B16" s="94">
        <v>17357611.309999999</v>
      </c>
      <c r="C16" s="94">
        <v>560317.62999999989</v>
      </c>
      <c r="D16" s="94">
        <v>17917928.939999998</v>
      </c>
      <c r="E16" s="94">
        <v>1791779.87</v>
      </c>
      <c r="F16" s="94">
        <v>1754390.09</v>
      </c>
      <c r="G16" s="94">
        <v>16126149.069999997</v>
      </c>
    </row>
    <row r="17" spans="1:7" x14ac:dyDescent="0.25">
      <c r="A17" s="33" t="s">
        <v>282</v>
      </c>
      <c r="B17" s="94">
        <v>64685356.719999999</v>
      </c>
      <c r="C17" s="94">
        <v>5350596.2000000011</v>
      </c>
      <c r="D17" s="94">
        <v>70035952.920000002</v>
      </c>
      <c r="E17" s="94">
        <v>12155640.690000001</v>
      </c>
      <c r="F17" s="94">
        <v>10566551.83</v>
      </c>
      <c r="G17" s="94">
        <v>57880312.230000004</v>
      </c>
    </row>
    <row r="18" spans="1:7" x14ac:dyDescent="0.25">
      <c r="A18" s="33" t="s">
        <v>283</v>
      </c>
      <c r="B18" s="94">
        <v>27447054.380000003</v>
      </c>
      <c r="C18" s="94">
        <v>249379.56000000003</v>
      </c>
      <c r="D18" s="94">
        <v>27696433.940000001</v>
      </c>
      <c r="E18" s="94">
        <v>4679877.25</v>
      </c>
      <c r="F18" s="94">
        <v>4518324.0500000007</v>
      </c>
      <c r="G18" s="94">
        <v>23016556.690000001</v>
      </c>
    </row>
    <row r="19" spans="1:7" x14ac:dyDescent="0.25">
      <c r="A19" s="33" t="s">
        <v>284</v>
      </c>
      <c r="B19" s="94">
        <v>37332844.380000003</v>
      </c>
      <c r="C19" s="94">
        <v>245095.72000000003</v>
      </c>
      <c r="D19" s="94">
        <v>37577940.100000001</v>
      </c>
      <c r="E19" s="94">
        <v>12782961.169999998</v>
      </c>
      <c r="F19" s="94">
        <v>12653860.379999999</v>
      </c>
      <c r="G19" s="94">
        <v>24794978.930000003</v>
      </c>
    </row>
    <row r="20" spans="1:7" x14ac:dyDescent="0.25">
      <c r="A20" s="33" t="s">
        <v>285</v>
      </c>
      <c r="B20" s="94">
        <v>21077903.960000001</v>
      </c>
      <c r="C20" s="94">
        <v>24579219.75</v>
      </c>
      <c r="D20" s="94">
        <v>45657123.710000001</v>
      </c>
      <c r="E20" s="94">
        <v>13316049.800000001</v>
      </c>
      <c r="F20" s="94">
        <v>3920084.68</v>
      </c>
      <c r="G20" s="94">
        <v>32341073.91</v>
      </c>
    </row>
    <row r="21" spans="1:7" x14ac:dyDescent="0.25">
      <c r="A21" s="33" t="s">
        <v>286</v>
      </c>
      <c r="B21" s="94">
        <v>32421394.929999992</v>
      </c>
      <c r="C21" s="94">
        <v>133083.63</v>
      </c>
      <c r="D21" s="94">
        <v>32554478.559999991</v>
      </c>
      <c r="E21" s="94">
        <v>5703861.8899999997</v>
      </c>
      <c r="F21" s="94">
        <v>5525362.5799999991</v>
      </c>
      <c r="G21" s="94">
        <v>26850616.669999991</v>
      </c>
    </row>
    <row r="22" spans="1:7" x14ac:dyDescent="0.25">
      <c r="A22" s="33" t="s">
        <v>287</v>
      </c>
      <c r="B22" s="94">
        <v>28188053.710000001</v>
      </c>
      <c r="C22" s="94">
        <v>2215893.3899999997</v>
      </c>
      <c r="D22" s="94">
        <v>30403947.100000001</v>
      </c>
      <c r="E22" s="94">
        <v>5657498.3900000006</v>
      </c>
      <c r="F22" s="94">
        <v>5295094.790000001</v>
      </c>
      <c r="G22" s="94">
        <v>24746448.710000001</v>
      </c>
    </row>
    <row r="23" spans="1:7" x14ac:dyDescent="0.25">
      <c r="A23" s="33" t="s">
        <v>288</v>
      </c>
      <c r="B23" s="94">
        <v>2582203.7199999997</v>
      </c>
      <c r="C23" s="94">
        <v>0</v>
      </c>
      <c r="D23" s="94">
        <v>2582203.7199999997</v>
      </c>
      <c r="E23" s="94">
        <v>514823.31</v>
      </c>
      <c r="F23" s="94">
        <v>502617.54000000004</v>
      </c>
      <c r="G23" s="94">
        <v>2067380.4099999997</v>
      </c>
    </row>
    <row r="24" spans="1:7" x14ac:dyDescent="0.25">
      <c r="A24" s="33" t="s">
        <v>289</v>
      </c>
      <c r="B24" s="94">
        <v>13777710.710000001</v>
      </c>
      <c r="C24" s="94">
        <v>204033.34999999998</v>
      </c>
      <c r="D24" s="94">
        <v>13981744.060000002</v>
      </c>
      <c r="E24" s="94">
        <v>2518467.2699999996</v>
      </c>
      <c r="F24" s="94">
        <v>2445842.8099999991</v>
      </c>
      <c r="G24" s="94">
        <v>11463276.790000003</v>
      </c>
    </row>
    <row r="25" spans="1:7" x14ac:dyDescent="0.25">
      <c r="A25" s="33" t="s">
        <v>290</v>
      </c>
      <c r="B25" s="94">
        <v>30073792.909999996</v>
      </c>
      <c r="C25" s="94">
        <v>1101605.28</v>
      </c>
      <c r="D25" s="94">
        <v>31175398.189999994</v>
      </c>
      <c r="E25" s="94">
        <v>5445161.25</v>
      </c>
      <c r="F25" s="94">
        <v>5298371.3499999996</v>
      </c>
      <c r="G25" s="94">
        <v>25730236.939999994</v>
      </c>
    </row>
    <row r="26" spans="1:7" x14ac:dyDescent="0.25">
      <c r="A26" s="33" t="s">
        <v>291</v>
      </c>
      <c r="B26" s="94">
        <v>205446967.68999997</v>
      </c>
      <c r="C26" s="94">
        <v>7145437.8400000008</v>
      </c>
      <c r="D26" s="94">
        <v>212592405.52999997</v>
      </c>
      <c r="E26" s="94">
        <v>45720797.099999994</v>
      </c>
      <c r="F26" s="94">
        <v>44505915.180000007</v>
      </c>
      <c r="G26" s="94">
        <v>166871608.42999998</v>
      </c>
    </row>
    <row r="27" spans="1:7" x14ac:dyDescent="0.25">
      <c r="A27" s="33" t="s">
        <v>292</v>
      </c>
      <c r="B27" s="94">
        <v>75316804.170000017</v>
      </c>
      <c r="C27" s="94">
        <v>2486868.8499999996</v>
      </c>
      <c r="D27" s="94">
        <v>77803673.020000026</v>
      </c>
      <c r="E27" s="94">
        <v>13575666.120000001</v>
      </c>
      <c r="F27" s="94">
        <v>13154937.460000001</v>
      </c>
      <c r="G27" s="94">
        <v>64228006.900000021</v>
      </c>
    </row>
    <row r="28" spans="1:7" x14ac:dyDescent="0.25">
      <c r="A28" s="33" t="s">
        <v>293</v>
      </c>
      <c r="B28" s="94">
        <v>12677138.379999995</v>
      </c>
      <c r="C28" s="94">
        <v>94597.82</v>
      </c>
      <c r="D28" s="94">
        <v>12771736.199999996</v>
      </c>
      <c r="E28" s="94">
        <v>2517399.04</v>
      </c>
      <c r="F28" s="94">
        <v>2442992.3299999996</v>
      </c>
      <c r="G28" s="94">
        <v>10254337.159999996</v>
      </c>
    </row>
    <row r="29" spans="1:7" x14ac:dyDescent="0.25">
      <c r="A29" s="33" t="s">
        <v>294</v>
      </c>
      <c r="B29" s="94">
        <v>62189628.56000001</v>
      </c>
      <c r="C29" s="94">
        <v>327649.90999999997</v>
      </c>
      <c r="D29" s="94">
        <v>62517278.470000006</v>
      </c>
      <c r="E29" s="94">
        <v>11360754.840000002</v>
      </c>
      <c r="F29" s="94">
        <v>10992345.850000003</v>
      </c>
      <c r="G29" s="94">
        <v>51156523.630000003</v>
      </c>
    </row>
    <row r="30" spans="1:7" x14ac:dyDescent="0.25">
      <c r="A30" s="33" t="s">
        <v>295</v>
      </c>
      <c r="B30" s="94">
        <v>33213012.760000002</v>
      </c>
      <c r="C30" s="94">
        <v>15993296.84</v>
      </c>
      <c r="D30" s="94">
        <v>49206309.599999994</v>
      </c>
      <c r="E30" s="94">
        <v>5623122.9900000012</v>
      </c>
      <c r="F30" s="94">
        <v>5197425.0100000007</v>
      </c>
      <c r="G30" s="94">
        <v>43583186.609999992</v>
      </c>
    </row>
    <row r="31" spans="1:7" x14ac:dyDescent="0.25">
      <c r="A31" s="33" t="s">
        <v>296</v>
      </c>
      <c r="B31" s="94">
        <v>1658333084.1900001</v>
      </c>
      <c r="C31" s="94">
        <v>71991919.969999999</v>
      </c>
      <c r="D31" s="94">
        <v>1730325004.1600003</v>
      </c>
      <c r="E31" s="94">
        <v>308584804.75000012</v>
      </c>
      <c r="F31" s="94">
        <v>286807494.20000023</v>
      </c>
      <c r="G31" s="94">
        <v>1421740199.4100003</v>
      </c>
    </row>
    <row r="32" spans="1:7" x14ac:dyDescent="0.25">
      <c r="A32" s="33" t="s">
        <v>297</v>
      </c>
      <c r="B32" s="94">
        <v>130019043.25999999</v>
      </c>
      <c r="C32" s="94">
        <v>9959926.1199999973</v>
      </c>
      <c r="D32" s="94">
        <v>139978969.38</v>
      </c>
      <c r="E32" s="94">
        <v>18676469.740000002</v>
      </c>
      <c r="F32" s="94">
        <v>17572432.270000003</v>
      </c>
      <c r="G32" s="94">
        <v>121302499.63999999</v>
      </c>
    </row>
    <row r="33" spans="1:7" x14ac:dyDescent="0.25">
      <c r="A33" s="33" t="s">
        <v>298</v>
      </c>
      <c r="B33" s="94">
        <v>41451259.450000003</v>
      </c>
      <c r="C33" s="94">
        <v>296229.76000000001</v>
      </c>
      <c r="D33" s="94">
        <v>41747489.210000001</v>
      </c>
      <c r="E33" s="94">
        <v>6157137.1600000029</v>
      </c>
      <c r="F33" s="94">
        <v>5909147.7600000016</v>
      </c>
      <c r="G33" s="94">
        <v>35590352.049999997</v>
      </c>
    </row>
    <row r="34" spans="1:7" x14ac:dyDescent="0.25">
      <c r="A34" s="33" t="s">
        <v>299</v>
      </c>
      <c r="B34" s="94">
        <v>36645596.969999999</v>
      </c>
      <c r="C34" s="94">
        <v>0</v>
      </c>
      <c r="D34" s="94">
        <v>36645596.969999999</v>
      </c>
      <c r="E34" s="94">
        <v>5568187.3799999999</v>
      </c>
      <c r="F34" s="94">
        <v>5406257.6800000006</v>
      </c>
      <c r="G34" s="94">
        <v>31077409.59</v>
      </c>
    </row>
    <row r="35" spans="1:7" x14ac:dyDescent="0.25">
      <c r="A35" s="33" t="s">
        <v>300</v>
      </c>
      <c r="B35" s="94">
        <v>176204471.59</v>
      </c>
      <c r="C35" s="94">
        <v>39889859.879999995</v>
      </c>
      <c r="D35" s="94">
        <v>216094331.47</v>
      </c>
      <c r="E35" s="94">
        <v>21856920.390000004</v>
      </c>
      <c r="F35" s="94">
        <v>21214721.079999998</v>
      </c>
      <c r="G35" s="94">
        <v>194237411.07999998</v>
      </c>
    </row>
    <row r="36" spans="1:7" x14ac:dyDescent="0.25">
      <c r="A36" s="33" t="s">
        <v>301</v>
      </c>
      <c r="B36" s="94">
        <v>14448350.810000001</v>
      </c>
      <c r="C36" s="94">
        <v>259714.08</v>
      </c>
      <c r="D36" s="94">
        <v>14708064.889999999</v>
      </c>
      <c r="E36" s="94">
        <v>2306536.2999999993</v>
      </c>
      <c r="F36" s="94">
        <v>2180908.9499999997</v>
      </c>
      <c r="G36" s="94">
        <v>12401528.59</v>
      </c>
    </row>
    <row r="37" spans="1:7" x14ac:dyDescent="0.25">
      <c r="A37" s="33" t="s">
        <v>302</v>
      </c>
      <c r="B37" s="94">
        <v>7766989.3500000006</v>
      </c>
      <c r="C37" s="94">
        <v>112811.74</v>
      </c>
      <c r="D37" s="94">
        <v>7879801.0899999999</v>
      </c>
      <c r="E37" s="94">
        <v>1042398.01</v>
      </c>
      <c r="F37" s="94">
        <v>1004373.9900000001</v>
      </c>
      <c r="G37" s="94">
        <v>6837403.0800000001</v>
      </c>
    </row>
    <row r="38" spans="1:7" x14ac:dyDescent="0.25">
      <c r="A38" s="33" t="s">
        <v>303</v>
      </c>
      <c r="B38" s="94">
        <v>128971249.52</v>
      </c>
      <c r="C38" s="94">
        <v>1341263.94</v>
      </c>
      <c r="D38" s="94">
        <v>130312513.45999998</v>
      </c>
      <c r="E38" s="94">
        <v>22679229.819999989</v>
      </c>
      <c r="F38" s="94">
        <v>21586343.460000001</v>
      </c>
      <c r="G38" s="94">
        <v>107633283.63999999</v>
      </c>
    </row>
    <row r="39" spans="1:7" x14ac:dyDescent="0.25">
      <c r="A39" s="33" t="s">
        <v>304</v>
      </c>
      <c r="B39" s="94">
        <v>3694449.2800000003</v>
      </c>
      <c r="C39" s="94">
        <v>9509.01</v>
      </c>
      <c r="D39" s="94">
        <v>3703958.29</v>
      </c>
      <c r="E39" s="94">
        <v>531621.37</v>
      </c>
      <c r="F39" s="94">
        <v>517534.68999999994</v>
      </c>
      <c r="G39" s="94">
        <v>3172336.92</v>
      </c>
    </row>
    <row r="40" spans="1:7" x14ac:dyDescent="0.25">
      <c r="A40" s="33" t="s">
        <v>305</v>
      </c>
      <c r="B40" s="94">
        <v>18398691.339999996</v>
      </c>
      <c r="C40" s="94">
        <v>192924.27</v>
      </c>
      <c r="D40" s="94">
        <v>18591615.609999996</v>
      </c>
      <c r="E40" s="94">
        <v>3772171.12</v>
      </c>
      <c r="F40" s="94">
        <v>3572574.6300000008</v>
      </c>
      <c r="G40" s="94">
        <v>14819444.489999995</v>
      </c>
    </row>
    <row r="41" spans="1:7" x14ac:dyDescent="0.25">
      <c r="A41" s="33" t="s">
        <v>306</v>
      </c>
      <c r="B41" s="94">
        <v>45935276.330000006</v>
      </c>
      <c r="C41" s="94">
        <v>44390.630000000005</v>
      </c>
      <c r="D41" s="94">
        <v>45979666.960000001</v>
      </c>
      <c r="E41" s="94">
        <v>7855728.6600000011</v>
      </c>
      <c r="F41" s="94">
        <v>7572130.7999999998</v>
      </c>
      <c r="G41" s="94">
        <v>38123938.299999997</v>
      </c>
    </row>
    <row r="42" spans="1:7" x14ac:dyDescent="0.25">
      <c r="A42" s="33" t="s">
        <v>307</v>
      </c>
      <c r="B42" s="94">
        <v>44627676.18</v>
      </c>
      <c r="C42" s="94">
        <v>841559.81999999983</v>
      </c>
      <c r="D42" s="94">
        <v>45469236</v>
      </c>
      <c r="E42" s="94">
        <v>6890845.8700000001</v>
      </c>
      <c r="F42" s="94">
        <v>6557566.25</v>
      </c>
      <c r="G42" s="94">
        <v>38578390.130000003</v>
      </c>
    </row>
    <row r="43" spans="1:7" x14ac:dyDescent="0.25">
      <c r="A43" s="33" t="s">
        <v>308</v>
      </c>
      <c r="B43" s="94">
        <v>165356877.15000001</v>
      </c>
      <c r="C43" s="94">
        <v>423366.73999999987</v>
      </c>
      <c r="D43" s="94">
        <v>165780243.89000002</v>
      </c>
      <c r="E43" s="94">
        <v>25918061.820000004</v>
      </c>
      <c r="F43" s="94">
        <v>23182186.540000003</v>
      </c>
      <c r="G43" s="94">
        <v>139862182.07000002</v>
      </c>
    </row>
    <row r="44" spans="1:7" x14ac:dyDescent="0.25">
      <c r="A44" s="33" t="s">
        <v>309</v>
      </c>
      <c r="B44" s="94">
        <v>106058308.56</v>
      </c>
      <c r="C44" s="94">
        <v>10974444.66</v>
      </c>
      <c r="D44" s="94">
        <v>117032753.21999998</v>
      </c>
      <c r="E44" s="94">
        <v>17825516.889999993</v>
      </c>
      <c r="F44" s="94">
        <v>17418115.049999993</v>
      </c>
      <c r="G44" s="94">
        <v>99207236.329999983</v>
      </c>
    </row>
    <row r="45" spans="1:7" x14ac:dyDescent="0.25">
      <c r="A45" s="33" t="s">
        <v>310</v>
      </c>
      <c r="B45" s="94">
        <v>17936796.450000003</v>
      </c>
      <c r="C45" s="94">
        <v>120593.81</v>
      </c>
      <c r="D45" s="94">
        <v>18057390.260000002</v>
      </c>
      <c r="E45" s="94">
        <v>3278793.33</v>
      </c>
      <c r="F45" s="94">
        <v>3152554.49</v>
      </c>
      <c r="G45" s="94">
        <v>14778596.930000002</v>
      </c>
    </row>
    <row r="46" spans="1:7" x14ac:dyDescent="0.25">
      <c r="A46" s="33" t="s">
        <v>311</v>
      </c>
      <c r="B46" s="94">
        <v>89631407.980000004</v>
      </c>
      <c r="C46" s="94">
        <v>122045832.18000002</v>
      </c>
      <c r="D46" s="94">
        <v>211677240.16</v>
      </c>
      <c r="E46" s="94">
        <v>15712641.470000004</v>
      </c>
      <c r="F46" s="94">
        <v>14958296.330000004</v>
      </c>
      <c r="G46" s="94">
        <v>195964598.69</v>
      </c>
    </row>
    <row r="47" spans="1:7" x14ac:dyDescent="0.25">
      <c r="A47" s="33" t="s">
        <v>312</v>
      </c>
      <c r="B47" s="94">
        <v>150852475.42000002</v>
      </c>
      <c r="C47" s="94">
        <v>12047922.66</v>
      </c>
      <c r="D47" s="94">
        <v>162900398.08000007</v>
      </c>
      <c r="E47" s="94">
        <v>25906279.479999997</v>
      </c>
      <c r="F47" s="94">
        <v>23874445.809999995</v>
      </c>
      <c r="G47" s="94">
        <v>136994118.60000008</v>
      </c>
    </row>
    <row r="48" spans="1:7" x14ac:dyDescent="0.25">
      <c r="A48" s="33" t="s">
        <v>313</v>
      </c>
      <c r="B48" s="94">
        <v>1004836.29</v>
      </c>
      <c r="C48" s="94">
        <v>208854691.14999998</v>
      </c>
      <c r="D48" s="94">
        <v>209859527.43999997</v>
      </c>
      <c r="E48" s="94">
        <v>26789801.73</v>
      </c>
      <c r="F48" s="94">
        <v>24825324.359999999</v>
      </c>
      <c r="G48" s="94">
        <v>183069725.70999998</v>
      </c>
    </row>
    <row r="49" spans="1:7" x14ac:dyDescent="0.25">
      <c r="A49" s="33" t="s">
        <v>314</v>
      </c>
      <c r="B49" s="94">
        <v>33966372</v>
      </c>
      <c r="C49" s="94">
        <v>16711820.52</v>
      </c>
      <c r="D49" s="94">
        <v>50678192.519999996</v>
      </c>
      <c r="E49" s="94">
        <v>2921617.7600000002</v>
      </c>
      <c r="F49" s="94">
        <v>2921617.7600000002</v>
      </c>
      <c r="G49" s="94">
        <v>47756574.759999998</v>
      </c>
    </row>
    <row r="50" spans="1:7" x14ac:dyDescent="0.25">
      <c r="A50" s="33" t="s">
        <v>315</v>
      </c>
      <c r="B50" s="94">
        <v>85010257.169999987</v>
      </c>
      <c r="C50" s="94">
        <v>6378767.830000001</v>
      </c>
      <c r="D50" s="94">
        <v>91389024.999999985</v>
      </c>
      <c r="E50" s="94">
        <v>16223357.5</v>
      </c>
      <c r="F50" s="94">
        <v>15769705.600000001</v>
      </c>
      <c r="G50" s="94">
        <v>75165667.499999985</v>
      </c>
    </row>
    <row r="51" spans="1:7" x14ac:dyDescent="0.25">
      <c r="A51" s="33" t="s">
        <v>316</v>
      </c>
      <c r="B51" s="94">
        <v>10746677.289999999</v>
      </c>
      <c r="C51" s="94">
        <v>36173.449999999997</v>
      </c>
      <c r="D51" s="94">
        <v>10782850.739999998</v>
      </c>
      <c r="E51" s="94">
        <v>2028422.15</v>
      </c>
      <c r="F51" s="94">
        <v>1973292.21</v>
      </c>
      <c r="G51" s="94">
        <v>8754428.589999998</v>
      </c>
    </row>
    <row r="52" spans="1:7" x14ac:dyDescent="0.25">
      <c r="A52" s="33" t="s">
        <v>317</v>
      </c>
      <c r="B52" s="94">
        <v>52067243.189999998</v>
      </c>
      <c r="C52" s="94">
        <v>4516552.46</v>
      </c>
      <c r="D52" s="94">
        <v>56583795.649999999</v>
      </c>
      <c r="E52" s="94">
        <v>17766467.75</v>
      </c>
      <c r="F52" s="94">
        <v>13250666.969999999</v>
      </c>
      <c r="G52" s="94">
        <v>38817327.899999999</v>
      </c>
    </row>
    <row r="53" spans="1:7" x14ac:dyDescent="0.25">
      <c r="A53" s="33" t="s">
        <v>318</v>
      </c>
      <c r="B53" s="94">
        <v>79860980.37999998</v>
      </c>
      <c r="C53" s="94">
        <v>2639553.6800000006</v>
      </c>
      <c r="D53" s="94">
        <v>82500534.060000002</v>
      </c>
      <c r="E53" s="94">
        <v>14623531.240000002</v>
      </c>
      <c r="F53" s="94">
        <v>13126153.060000001</v>
      </c>
      <c r="G53" s="94">
        <v>67877002.819999993</v>
      </c>
    </row>
    <row r="54" spans="1:7" x14ac:dyDescent="0.25">
      <c r="A54" s="33" t="s">
        <v>319</v>
      </c>
      <c r="B54" s="94">
        <v>6154941.0900000017</v>
      </c>
      <c r="C54" s="94">
        <v>3497087.17</v>
      </c>
      <c r="D54" s="94">
        <v>9652028.2599999998</v>
      </c>
      <c r="E54" s="94">
        <v>912784.36000000034</v>
      </c>
      <c r="F54" s="94">
        <v>879102.66000000038</v>
      </c>
      <c r="G54" s="94">
        <v>8739243.8999999985</v>
      </c>
    </row>
    <row r="55" spans="1:7" x14ac:dyDescent="0.25">
      <c r="A55" s="33" t="s">
        <v>320</v>
      </c>
      <c r="B55" s="94">
        <v>152581582.99999997</v>
      </c>
      <c r="C55" s="94">
        <v>124253861.76999998</v>
      </c>
      <c r="D55" s="94">
        <v>276835444.76999998</v>
      </c>
      <c r="E55" s="94">
        <v>23204088.450000007</v>
      </c>
      <c r="F55" s="94">
        <v>21706899.470000006</v>
      </c>
      <c r="G55" s="94">
        <v>253631356.31999996</v>
      </c>
    </row>
    <row r="56" spans="1:7" x14ac:dyDescent="0.25">
      <c r="A56" s="33" t="s">
        <v>321</v>
      </c>
      <c r="B56" s="94">
        <v>88547463.049999997</v>
      </c>
      <c r="C56" s="94">
        <v>22509633.009999998</v>
      </c>
      <c r="D56" s="94">
        <v>111057096.06000003</v>
      </c>
      <c r="E56" s="94">
        <v>18024163.279999997</v>
      </c>
      <c r="F56" s="94">
        <v>16468001.809999997</v>
      </c>
      <c r="G56" s="94">
        <v>93032932.780000031</v>
      </c>
    </row>
    <row r="57" spans="1:7" x14ac:dyDescent="0.25">
      <c r="A57" s="33" t="s">
        <v>322</v>
      </c>
      <c r="B57" s="94">
        <v>393521389.31999993</v>
      </c>
      <c r="C57" s="94">
        <v>74073018.719999999</v>
      </c>
      <c r="D57" s="94">
        <v>467594408.04000002</v>
      </c>
      <c r="E57" s="94">
        <v>117590170.83</v>
      </c>
      <c r="F57" s="94">
        <v>116451422.85000001</v>
      </c>
      <c r="G57" s="94">
        <v>350004237.21000004</v>
      </c>
    </row>
    <row r="58" spans="1:7" x14ac:dyDescent="0.25">
      <c r="A58" s="33" t="s">
        <v>323</v>
      </c>
      <c r="B58" s="94">
        <v>5442130.3600000003</v>
      </c>
      <c r="C58" s="94">
        <v>0</v>
      </c>
      <c r="D58" s="94">
        <v>5442130.3600000003</v>
      </c>
      <c r="E58" s="94">
        <v>983837.82000000007</v>
      </c>
      <c r="F58" s="94">
        <v>958519.1100000001</v>
      </c>
      <c r="G58" s="94">
        <v>4458292.54</v>
      </c>
    </row>
    <row r="59" spans="1:7" x14ac:dyDescent="0.25">
      <c r="A59" s="33" t="s">
        <v>324</v>
      </c>
      <c r="B59" s="94">
        <v>409391228.40999991</v>
      </c>
      <c r="C59" s="94">
        <v>1138485679.7300003</v>
      </c>
      <c r="D59" s="94">
        <v>1547876908.1900001</v>
      </c>
      <c r="E59" s="94">
        <v>226004829.19999996</v>
      </c>
      <c r="F59" s="94">
        <v>214151886.3899999</v>
      </c>
      <c r="G59" s="94">
        <v>1321872078.99</v>
      </c>
    </row>
    <row r="60" spans="1:7" x14ac:dyDescent="0.25">
      <c r="A60" s="33" t="s">
        <v>325</v>
      </c>
      <c r="B60" s="94">
        <v>187746265.44000006</v>
      </c>
      <c r="C60" s="94">
        <v>17813975.299999997</v>
      </c>
      <c r="D60" s="94">
        <v>205560240.74000001</v>
      </c>
      <c r="E60" s="94">
        <v>22944955.780000001</v>
      </c>
      <c r="F60" s="94">
        <v>21940544.050000008</v>
      </c>
      <c r="G60" s="94">
        <v>182615284.96000001</v>
      </c>
    </row>
    <row r="61" spans="1:7" x14ac:dyDescent="0.25">
      <c r="A61" s="33" t="s">
        <v>326</v>
      </c>
      <c r="B61" s="94">
        <v>0</v>
      </c>
      <c r="C61" s="94">
        <v>4880777.9799999995</v>
      </c>
      <c r="D61" s="94">
        <v>4880777.9799999995</v>
      </c>
      <c r="E61" s="94">
        <v>0</v>
      </c>
      <c r="F61" s="94">
        <v>0</v>
      </c>
      <c r="G61" s="94">
        <v>4880777.9799999995</v>
      </c>
    </row>
    <row r="62" spans="1:7" x14ac:dyDescent="0.25">
      <c r="A62" s="33" t="s">
        <v>327</v>
      </c>
      <c r="B62" s="94">
        <v>165874798.03</v>
      </c>
      <c r="C62" s="94">
        <v>566449.85000000009</v>
      </c>
      <c r="D62" s="94">
        <v>166441247.88000003</v>
      </c>
      <c r="E62" s="94">
        <v>35217462.709999993</v>
      </c>
      <c r="F62" s="94">
        <v>33558247.159999996</v>
      </c>
      <c r="G62" s="94">
        <v>131223785.17000003</v>
      </c>
    </row>
    <row r="63" spans="1:7" x14ac:dyDescent="0.25">
      <c r="A63" s="33" t="s">
        <v>328</v>
      </c>
      <c r="B63" s="94">
        <v>140769221.47000003</v>
      </c>
      <c r="C63" s="94">
        <v>17870224.75</v>
      </c>
      <c r="D63" s="94">
        <v>158639446.22</v>
      </c>
      <c r="E63" s="94">
        <v>9280346.2499999963</v>
      </c>
      <c r="F63" s="94">
        <v>9010834.8499999978</v>
      </c>
      <c r="G63" s="94">
        <v>149359099.97</v>
      </c>
    </row>
    <row r="64" spans="1:7" x14ac:dyDescent="0.25">
      <c r="A64" s="33" t="s">
        <v>329</v>
      </c>
      <c r="B64" s="94">
        <v>133980931.77</v>
      </c>
      <c r="C64" s="94">
        <v>97768.5</v>
      </c>
      <c r="D64" s="94">
        <v>134078700.27</v>
      </c>
      <c r="E64" s="94">
        <v>9482039.9299999997</v>
      </c>
      <c r="F64" s="94">
        <v>8369683.129999999</v>
      </c>
      <c r="G64" s="94">
        <v>124596660.34</v>
      </c>
    </row>
    <row r="65" spans="1:7" x14ac:dyDescent="0.25">
      <c r="A65" s="33" t="s">
        <v>330</v>
      </c>
      <c r="B65" s="94">
        <v>31526582.32</v>
      </c>
      <c r="C65" s="94">
        <v>8208191.0199999996</v>
      </c>
      <c r="D65" s="94">
        <v>39734773.339999996</v>
      </c>
      <c r="E65" s="94">
        <v>2919785.6899999995</v>
      </c>
      <c r="F65" s="94">
        <v>2327638.6399999992</v>
      </c>
      <c r="G65" s="94">
        <v>36814987.649999999</v>
      </c>
    </row>
    <row r="66" spans="1:7" x14ac:dyDescent="0.25">
      <c r="A66" s="33" t="s">
        <v>331</v>
      </c>
      <c r="B66" s="94">
        <v>11993888.730000002</v>
      </c>
      <c r="C66" s="94">
        <v>98918.409999999989</v>
      </c>
      <c r="D66" s="94">
        <v>12092807.140000001</v>
      </c>
      <c r="E66" s="94">
        <v>2202935.73</v>
      </c>
      <c r="F66" s="94">
        <v>2131523.71</v>
      </c>
      <c r="G66" s="94">
        <v>9889871.4100000001</v>
      </c>
    </row>
    <row r="67" spans="1:7" x14ac:dyDescent="0.25">
      <c r="A67" s="33" t="s">
        <v>332</v>
      </c>
      <c r="B67" s="94">
        <v>177506131.90000004</v>
      </c>
      <c r="C67" s="94">
        <v>8330081.7999999998</v>
      </c>
      <c r="D67" s="94">
        <v>185836213.70000002</v>
      </c>
      <c r="E67" s="94">
        <v>5555921.2300000014</v>
      </c>
      <c r="F67" s="94">
        <v>5187037.5300000012</v>
      </c>
      <c r="G67" s="94">
        <v>180280292.47000003</v>
      </c>
    </row>
    <row r="68" spans="1:7" x14ac:dyDescent="0.25">
      <c r="A68" s="33" t="s">
        <v>333</v>
      </c>
      <c r="B68" s="94">
        <v>7019048.8099999987</v>
      </c>
      <c r="C68" s="94">
        <v>75858.78</v>
      </c>
      <c r="D68" s="94">
        <v>7094907.5899999999</v>
      </c>
      <c r="E68" s="94">
        <v>1110867.0900000003</v>
      </c>
      <c r="F68" s="94">
        <v>1073351.27</v>
      </c>
      <c r="G68" s="94">
        <v>5984040.5</v>
      </c>
    </row>
    <row r="69" spans="1:7" x14ac:dyDescent="0.25">
      <c r="A69" s="33" t="s">
        <v>334</v>
      </c>
      <c r="B69" s="94">
        <v>21071900.32</v>
      </c>
      <c r="C69" s="94">
        <v>155918.9</v>
      </c>
      <c r="D69" s="94">
        <v>21227819.219999999</v>
      </c>
      <c r="E69" s="94">
        <v>4094015.7700000005</v>
      </c>
      <c r="F69" s="94">
        <v>3951722.7700000005</v>
      </c>
      <c r="G69" s="94">
        <v>17133803.449999999</v>
      </c>
    </row>
    <row r="70" spans="1:7" x14ac:dyDescent="0.25">
      <c r="A70" s="33" t="s">
        <v>335</v>
      </c>
      <c r="B70" s="94">
        <v>4283362.25</v>
      </c>
      <c r="C70" s="94">
        <v>45129.130000000005</v>
      </c>
      <c r="D70" s="94">
        <v>4328491.38</v>
      </c>
      <c r="E70" s="94">
        <v>809102.33</v>
      </c>
      <c r="F70" s="94">
        <v>789673.34</v>
      </c>
      <c r="G70" s="94">
        <v>3519389.05</v>
      </c>
    </row>
    <row r="71" spans="1:7" x14ac:dyDescent="0.25">
      <c r="A71" s="33" t="s">
        <v>336</v>
      </c>
      <c r="B71" s="94">
        <v>31778394.979999997</v>
      </c>
      <c r="C71" s="94">
        <v>0</v>
      </c>
      <c r="D71" s="94">
        <v>31778394.979999997</v>
      </c>
      <c r="E71" s="94">
        <v>9250931.6699999999</v>
      </c>
      <c r="F71" s="94">
        <v>6938198.75</v>
      </c>
      <c r="G71" s="94">
        <v>22527463.309999995</v>
      </c>
    </row>
    <row r="72" spans="1:7" x14ac:dyDescent="0.25">
      <c r="A72" s="33" t="s">
        <v>337</v>
      </c>
      <c r="B72" s="94">
        <v>130577053.67999999</v>
      </c>
      <c r="C72" s="94">
        <v>0</v>
      </c>
      <c r="D72" s="94">
        <v>130577053.67999999</v>
      </c>
      <c r="E72" s="94">
        <v>43525684.560000002</v>
      </c>
      <c r="F72" s="94">
        <v>32644263.419999998</v>
      </c>
      <c r="G72" s="94">
        <v>87051369.11999999</v>
      </c>
    </row>
    <row r="73" spans="1:7" x14ac:dyDescent="0.25">
      <c r="A73" s="33" t="s">
        <v>338</v>
      </c>
      <c r="B73" s="94">
        <v>67029602.240000002</v>
      </c>
      <c r="C73" s="94">
        <v>34379928.769999996</v>
      </c>
      <c r="D73" s="94">
        <v>101409531.00999998</v>
      </c>
      <c r="E73" s="94">
        <v>17582972.380000003</v>
      </c>
      <c r="F73" s="94">
        <v>14202741.380000001</v>
      </c>
      <c r="G73" s="94">
        <v>83826558.629999965</v>
      </c>
    </row>
    <row r="74" spans="1:7" x14ac:dyDescent="0.25">
      <c r="A74" s="33" t="s">
        <v>339</v>
      </c>
      <c r="B74" s="94">
        <v>168677451.11999997</v>
      </c>
      <c r="C74" s="94">
        <v>13303108.82</v>
      </c>
      <c r="D74" s="94">
        <v>181980559.93999997</v>
      </c>
      <c r="E74" s="94">
        <v>60463202.350000001</v>
      </c>
      <c r="F74" s="94">
        <v>46481148.099999994</v>
      </c>
      <c r="G74" s="94">
        <v>121517357.58999997</v>
      </c>
    </row>
    <row r="75" spans="1:7" x14ac:dyDescent="0.25">
      <c r="A75" s="33" t="s">
        <v>340</v>
      </c>
      <c r="B75" s="94">
        <v>17440322.640000001</v>
      </c>
      <c r="C75" s="94">
        <v>15000000</v>
      </c>
      <c r="D75" s="94">
        <v>32440322.640000001</v>
      </c>
      <c r="E75" s="94">
        <v>20813440.879999999</v>
      </c>
      <c r="F75" s="94">
        <v>19360080.66</v>
      </c>
      <c r="G75" s="94">
        <v>11626881.760000002</v>
      </c>
    </row>
    <row r="76" spans="1:7" x14ac:dyDescent="0.25">
      <c r="A76" s="33" t="s">
        <v>341</v>
      </c>
      <c r="B76" s="94">
        <v>81191055.039999992</v>
      </c>
      <c r="C76" s="94">
        <v>0</v>
      </c>
      <c r="D76" s="94">
        <v>81191055.039999992</v>
      </c>
      <c r="E76" s="94">
        <v>24973721.68</v>
      </c>
      <c r="F76" s="94">
        <v>18141500.009999998</v>
      </c>
      <c r="G76" s="94">
        <v>56217333.359999992</v>
      </c>
    </row>
    <row r="77" spans="1:7" x14ac:dyDescent="0.25">
      <c r="A77" s="33" t="s">
        <v>342</v>
      </c>
      <c r="B77" s="94">
        <v>80976305.080000013</v>
      </c>
      <c r="C77" s="94">
        <v>0</v>
      </c>
      <c r="D77" s="94">
        <v>80976305.079999998</v>
      </c>
      <c r="E77" s="94">
        <v>23557276.080000002</v>
      </c>
      <c r="F77" s="94">
        <v>17792659</v>
      </c>
      <c r="G77" s="94">
        <v>57419029</v>
      </c>
    </row>
    <row r="78" spans="1:7" x14ac:dyDescent="0.25">
      <c r="A78" s="33" t="s">
        <v>343</v>
      </c>
      <c r="B78" s="94">
        <v>67870907</v>
      </c>
      <c r="C78" s="94">
        <v>263382.34000000008</v>
      </c>
      <c r="D78" s="94">
        <v>68134289.339999989</v>
      </c>
      <c r="E78" s="94">
        <v>19391531.440000001</v>
      </c>
      <c r="F78" s="94">
        <v>14804862.189999999</v>
      </c>
      <c r="G78" s="94">
        <v>48742757.899999991</v>
      </c>
    </row>
    <row r="79" spans="1:7" x14ac:dyDescent="0.25">
      <c r="A79" s="33" t="s">
        <v>344</v>
      </c>
      <c r="B79" s="94">
        <v>32922325.920000002</v>
      </c>
      <c r="C79" s="94">
        <v>18233866</v>
      </c>
      <c r="D79" s="94">
        <v>51156191.920000002</v>
      </c>
      <c r="E79" s="94">
        <v>10974108.68</v>
      </c>
      <c r="F79" s="94">
        <v>8230581.5099999998</v>
      </c>
      <c r="G79" s="94">
        <v>40182083.240000002</v>
      </c>
    </row>
    <row r="80" spans="1:7" x14ac:dyDescent="0.25">
      <c r="A80" s="33" t="s">
        <v>345</v>
      </c>
      <c r="B80" s="94">
        <v>50368363.439999998</v>
      </c>
      <c r="C80" s="94">
        <v>3.0267983675003052E-9</v>
      </c>
      <c r="D80" s="94">
        <v>50368363.440000005</v>
      </c>
      <c r="E80" s="94">
        <v>8101751.4399999995</v>
      </c>
      <c r="F80" s="94">
        <v>7388251.1799999988</v>
      </c>
      <c r="G80" s="94">
        <v>42266612.000000007</v>
      </c>
    </row>
    <row r="81" spans="1:7" x14ac:dyDescent="0.25">
      <c r="A81" s="33" t="s">
        <v>346</v>
      </c>
      <c r="B81" s="94">
        <v>16963341.940000001</v>
      </c>
      <c r="C81" s="94">
        <v>14599460.539999999</v>
      </c>
      <c r="D81" s="94">
        <v>31562802.479999989</v>
      </c>
      <c r="E81" s="94">
        <v>8567644.8899999987</v>
      </c>
      <c r="F81" s="94">
        <v>7630888.3999999985</v>
      </c>
      <c r="G81" s="94">
        <v>22995157.589999989</v>
      </c>
    </row>
    <row r="82" spans="1:7" x14ac:dyDescent="0.25">
      <c r="A82" s="33" t="s">
        <v>347</v>
      </c>
      <c r="B82" s="94">
        <v>47688273.240000002</v>
      </c>
      <c r="C82" s="94">
        <v>3324509.83</v>
      </c>
      <c r="D82" s="94">
        <v>51012783.07</v>
      </c>
      <c r="E82" s="94">
        <v>16960334.379999999</v>
      </c>
      <c r="F82" s="94">
        <v>12705617.41</v>
      </c>
      <c r="G82" s="94">
        <v>34052448.689999998</v>
      </c>
    </row>
    <row r="83" spans="1:7" x14ac:dyDescent="0.25">
      <c r="A83" s="33" t="s">
        <v>348</v>
      </c>
      <c r="B83" s="94">
        <v>18749004.239999998</v>
      </c>
      <c r="C83" s="94">
        <v>10809144.57</v>
      </c>
      <c r="D83" s="94">
        <v>29558148.809999999</v>
      </c>
      <c r="E83" s="94">
        <v>8285303.7400000002</v>
      </c>
      <c r="F83" s="94">
        <v>6533843.1100000003</v>
      </c>
      <c r="G83" s="94">
        <v>21272845.07</v>
      </c>
    </row>
    <row r="84" spans="1:7" x14ac:dyDescent="0.25">
      <c r="A84" s="33" t="s">
        <v>349</v>
      </c>
      <c r="B84" s="94">
        <v>3970380.96</v>
      </c>
      <c r="C84" s="94">
        <v>0</v>
      </c>
      <c r="D84" s="94">
        <v>3970380.96</v>
      </c>
      <c r="E84" s="94">
        <v>661730.16</v>
      </c>
      <c r="F84" s="94">
        <v>661730.16</v>
      </c>
      <c r="G84" s="94">
        <v>3308650.8</v>
      </c>
    </row>
    <row r="85" spans="1:7" x14ac:dyDescent="0.25">
      <c r="A85" s="33" t="s">
        <v>350</v>
      </c>
      <c r="B85" s="94">
        <v>77167851.340000004</v>
      </c>
      <c r="C85" s="94">
        <v>9117123.3599999994</v>
      </c>
      <c r="D85" s="94">
        <v>86284974.699999988</v>
      </c>
      <c r="E85" s="94">
        <v>22501706.350000001</v>
      </c>
      <c r="F85" s="94">
        <v>22145999.18</v>
      </c>
      <c r="G85" s="94">
        <v>63783268.349999987</v>
      </c>
    </row>
    <row r="86" spans="1:7" x14ac:dyDescent="0.25">
      <c r="A86" s="33" t="s">
        <v>351</v>
      </c>
      <c r="B86" s="94">
        <v>819693.38</v>
      </c>
      <c r="C86" s="94">
        <v>19447794.66</v>
      </c>
      <c r="D86" s="94">
        <v>20267488.039999999</v>
      </c>
      <c r="E86" s="94">
        <v>100362.66</v>
      </c>
      <c r="F86" s="94">
        <v>100362.66</v>
      </c>
      <c r="G86" s="94">
        <v>20167125.379999999</v>
      </c>
    </row>
    <row r="87" spans="1:7" x14ac:dyDescent="0.25">
      <c r="A87" s="12" t="s">
        <v>2</v>
      </c>
      <c r="B87" s="95"/>
      <c r="C87" s="95"/>
      <c r="D87" s="95"/>
      <c r="E87" s="95"/>
      <c r="F87" s="95"/>
      <c r="G87" s="95"/>
    </row>
    <row r="88" spans="1:7" x14ac:dyDescent="0.25">
      <c r="A88" s="1" t="s">
        <v>107</v>
      </c>
      <c r="B88" s="96">
        <v>2243235669.7500005</v>
      </c>
      <c r="C88" s="96">
        <v>380720468.83999991</v>
      </c>
      <c r="D88" s="96">
        <v>2623956138.5899997</v>
      </c>
      <c r="E88" s="96">
        <v>484604514.19000012</v>
      </c>
      <c r="F88" s="96">
        <v>471127559.02000004</v>
      </c>
      <c r="G88" s="96">
        <v>2139351624.3999996</v>
      </c>
    </row>
    <row r="89" spans="1:7" x14ac:dyDescent="0.25">
      <c r="A89" s="33" t="s">
        <v>295</v>
      </c>
      <c r="B89" s="94">
        <v>0</v>
      </c>
      <c r="C89" s="94">
        <v>20010119.98</v>
      </c>
      <c r="D89" s="94">
        <v>20010119.98</v>
      </c>
      <c r="E89" s="94">
        <v>19040968.73</v>
      </c>
      <c r="F89" s="94">
        <v>19040968.73</v>
      </c>
      <c r="G89" s="94">
        <v>969151.25</v>
      </c>
    </row>
    <row r="90" spans="1:7" x14ac:dyDescent="0.25">
      <c r="A90" s="33" t="s">
        <v>296</v>
      </c>
      <c r="B90" s="94">
        <v>319088874.50999999</v>
      </c>
      <c r="C90" s="94">
        <v>15253108.020000003</v>
      </c>
      <c r="D90" s="94">
        <v>334341982.52999997</v>
      </c>
      <c r="E90" s="94">
        <v>48207149.030000001</v>
      </c>
      <c r="F90" s="94">
        <v>42024946.399999999</v>
      </c>
      <c r="G90" s="94">
        <v>286134833.5</v>
      </c>
    </row>
    <row r="91" spans="1:7" x14ac:dyDescent="0.25">
      <c r="A91" s="33" t="s">
        <v>300</v>
      </c>
      <c r="B91" s="94">
        <v>0</v>
      </c>
      <c r="C91" s="94">
        <v>150000.01</v>
      </c>
      <c r="D91" s="94">
        <v>150000.01</v>
      </c>
      <c r="E91" s="94">
        <v>150000.01</v>
      </c>
      <c r="F91" s="94">
        <v>150000.01</v>
      </c>
      <c r="G91" s="94">
        <v>0</v>
      </c>
    </row>
    <row r="92" spans="1:7" x14ac:dyDescent="0.25">
      <c r="A92" s="33" t="s">
        <v>311</v>
      </c>
      <c r="B92" s="94">
        <v>9552595</v>
      </c>
      <c r="C92" s="94">
        <v>17363838.920000002</v>
      </c>
      <c r="D92" s="94">
        <v>26916433.919999998</v>
      </c>
      <c r="E92" s="94">
        <v>8697899.0099999998</v>
      </c>
      <c r="F92" s="94">
        <v>8697899.0099999998</v>
      </c>
      <c r="G92" s="94">
        <v>18218534.909999996</v>
      </c>
    </row>
    <row r="93" spans="1:7" x14ac:dyDescent="0.25">
      <c r="A93" s="33" t="s">
        <v>313</v>
      </c>
      <c r="B93" s="94">
        <v>163652933.41999999</v>
      </c>
      <c r="C93" s="94">
        <v>112939233.64999999</v>
      </c>
      <c r="D93" s="94">
        <v>276592167.06999993</v>
      </c>
      <c r="E93" s="94">
        <v>76310710.569999993</v>
      </c>
      <c r="F93" s="94">
        <v>76127476.689999998</v>
      </c>
      <c r="G93" s="94">
        <v>200281456.49999994</v>
      </c>
    </row>
    <row r="94" spans="1:7" x14ac:dyDescent="0.25">
      <c r="A94" s="33" t="s">
        <v>320</v>
      </c>
      <c r="B94" s="94">
        <v>0</v>
      </c>
      <c r="C94" s="94">
        <v>55867009.529999994</v>
      </c>
      <c r="D94" s="94">
        <v>55867009.529999994</v>
      </c>
      <c r="E94" s="94">
        <v>51335160.700000003</v>
      </c>
      <c r="F94" s="94">
        <v>51335160.700000003</v>
      </c>
      <c r="G94" s="94">
        <v>4531848.8299999908</v>
      </c>
    </row>
    <row r="95" spans="1:7" x14ac:dyDescent="0.25">
      <c r="A95" s="33" t="s">
        <v>321</v>
      </c>
      <c r="B95" s="94">
        <v>98876876</v>
      </c>
      <c r="C95" s="94">
        <v>10000000</v>
      </c>
      <c r="D95" s="94">
        <v>108876876</v>
      </c>
      <c r="E95" s="94">
        <v>9890307.4299999997</v>
      </c>
      <c r="F95" s="94">
        <v>9890307.4299999997</v>
      </c>
      <c r="G95" s="94">
        <v>98986568.569999993</v>
      </c>
    </row>
    <row r="96" spans="1:7" x14ac:dyDescent="0.25">
      <c r="A96" s="33" t="s">
        <v>324</v>
      </c>
      <c r="B96" s="94">
        <v>159868861.31999999</v>
      </c>
      <c r="C96" s="94">
        <v>41548583.060000002</v>
      </c>
      <c r="D96" s="94">
        <v>201417444.37999997</v>
      </c>
      <c r="E96" s="94">
        <v>28256908.000000004</v>
      </c>
      <c r="F96" s="94">
        <v>28256908.000000004</v>
      </c>
      <c r="G96" s="94">
        <v>173160536.37999997</v>
      </c>
    </row>
    <row r="97" spans="1:7" x14ac:dyDescent="0.25">
      <c r="A97" s="33" t="s">
        <v>325</v>
      </c>
      <c r="B97" s="94">
        <v>0</v>
      </c>
      <c r="C97" s="94">
        <v>3855240</v>
      </c>
      <c r="D97" s="94">
        <v>3855240</v>
      </c>
      <c r="E97" s="94">
        <v>0</v>
      </c>
      <c r="F97" s="94">
        <v>0</v>
      </c>
      <c r="G97" s="94">
        <v>3855240</v>
      </c>
    </row>
    <row r="98" spans="1:7" x14ac:dyDescent="0.25">
      <c r="A98" s="33" t="s">
        <v>326</v>
      </c>
      <c r="B98" s="94">
        <v>383685829.89999998</v>
      </c>
      <c r="C98" s="94">
        <v>-18198606.390000001</v>
      </c>
      <c r="D98" s="94">
        <v>365487223.50999999</v>
      </c>
      <c r="E98" s="94">
        <v>0</v>
      </c>
      <c r="F98" s="94">
        <v>0</v>
      </c>
      <c r="G98" s="94">
        <v>365487223.50999999</v>
      </c>
    </row>
    <row r="99" spans="1:7" x14ac:dyDescent="0.25">
      <c r="A99" s="33" t="s">
        <v>352</v>
      </c>
      <c r="B99" s="94">
        <v>285031041.16999996</v>
      </c>
      <c r="C99" s="94">
        <v>0</v>
      </c>
      <c r="D99" s="94">
        <v>285031041.16999996</v>
      </c>
      <c r="E99" s="94">
        <v>71224881.299999997</v>
      </c>
      <c r="F99" s="94">
        <v>71224881.299999997</v>
      </c>
      <c r="G99" s="94">
        <v>213806159.86999995</v>
      </c>
    </row>
    <row r="100" spans="1:7" x14ac:dyDescent="0.25">
      <c r="A100" s="33" t="s">
        <v>337</v>
      </c>
      <c r="B100" s="94">
        <v>0</v>
      </c>
      <c r="C100" s="94">
        <v>20771077.579999998</v>
      </c>
      <c r="D100" s="94">
        <v>20771077.579999998</v>
      </c>
      <c r="E100" s="94">
        <v>19762764.780000001</v>
      </c>
      <c r="F100" s="94">
        <v>19762764.780000001</v>
      </c>
      <c r="G100" s="94">
        <v>1008312.799999997</v>
      </c>
    </row>
    <row r="101" spans="1:7" x14ac:dyDescent="0.25">
      <c r="A101" s="33" t="s">
        <v>338</v>
      </c>
      <c r="B101" s="94">
        <v>46000000</v>
      </c>
      <c r="C101" s="94">
        <v>24266010.09</v>
      </c>
      <c r="D101" s="94">
        <v>70266010.090000004</v>
      </c>
      <c r="E101" s="94">
        <v>16948111.75</v>
      </c>
      <c r="F101" s="94">
        <v>16948111.75</v>
      </c>
      <c r="G101" s="94">
        <v>53317898.340000004</v>
      </c>
    </row>
    <row r="102" spans="1:7" x14ac:dyDescent="0.25">
      <c r="A102" s="33" t="s">
        <v>339</v>
      </c>
      <c r="B102" s="94">
        <v>0</v>
      </c>
      <c r="C102" s="94">
        <v>3502943.05</v>
      </c>
      <c r="D102" s="94">
        <v>3502943.05</v>
      </c>
      <c r="E102" s="94">
        <v>3462844.79</v>
      </c>
      <c r="F102" s="94">
        <v>3462844.79</v>
      </c>
      <c r="G102" s="94">
        <v>40098.259999999776</v>
      </c>
    </row>
    <row r="103" spans="1:7" x14ac:dyDescent="0.25">
      <c r="A103" s="33" t="s">
        <v>341</v>
      </c>
      <c r="B103" s="94">
        <v>0</v>
      </c>
      <c r="C103" s="94">
        <v>4197283.58</v>
      </c>
      <c r="D103" s="94">
        <v>4197283.58</v>
      </c>
      <c r="E103" s="94">
        <v>4116943.69</v>
      </c>
      <c r="F103" s="94">
        <v>4116943.69</v>
      </c>
      <c r="G103" s="94">
        <v>80339.89000000013</v>
      </c>
    </row>
    <row r="104" spans="1:7" x14ac:dyDescent="0.25">
      <c r="A104" s="33" t="s">
        <v>346</v>
      </c>
      <c r="B104" s="94">
        <v>152572541.71000001</v>
      </c>
      <c r="C104" s="94">
        <v>28156742.530000001</v>
      </c>
      <c r="D104" s="94">
        <v>180729284.24000001</v>
      </c>
      <c r="E104" s="94">
        <v>13199071.489999998</v>
      </c>
      <c r="F104" s="94">
        <v>13199071.489999998</v>
      </c>
      <c r="G104" s="94">
        <v>167530212.75</v>
      </c>
    </row>
    <row r="105" spans="1:7" x14ac:dyDescent="0.25">
      <c r="A105" s="33" t="s">
        <v>350</v>
      </c>
      <c r="B105" s="94">
        <v>555403123.38</v>
      </c>
      <c r="C105" s="94">
        <v>30001158.5</v>
      </c>
      <c r="D105" s="94">
        <v>585404281.88</v>
      </c>
      <c r="E105" s="94">
        <v>99196758.689999998</v>
      </c>
      <c r="F105" s="94">
        <v>92364590.590000004</v>
      </c>
      <c r="G105" s="94">
        <v>486207523.19</v>
      </c>
    </row>
    <row r="106" spans="1:7" x14ac:dyDescent="0.25">
      <c r="A106" s="33" t="s">
        <v>351</v>
      </c>
      <c r="B106" s="94">
        <v>69502993.340000004</v>
      </c>
      <c r="C106" s="94">
        <v>11036726.73</v>
      </c>
      <c r="D106" s="94">
        <v>80539720.070000008</v>
      </c>
      <c r="E106" s="94">
        <v>14804034.220000001</v>
      </c>
      <c r="F106" s="94">
        <v>14524683.66</v>
      </c>
      <c r="G106" s="94">
        <v>65735685.850000009</v>
      </c>
    </row>
    <row r="107" spans="1:7" x14ac:dyDescent="0.25">
      <c r="A107" s="12" t="s">
        <v>2</v>
      </c>
      <c r="B107" s="95"/>
      <c r="C107" s="95"/>
      <c r="D107" s="95"/>
      <c r="E107" s="95"/>
      <c r="F107" s="95"/>
      <c r="G107" s="95"/>
    </row>
    <row r="108" spans="1:7" x14ac:dyDescent="0.25">
      <c r="A108" s="1" t="s">
        <v>103</v>
      </c>
      <c r="B108" s="96">
        <v>9166543346.2399979</v>
      </c>
      <c r="C108" s="96">
        <v>2305473981.2199998</v>
      </c>
      <c r="D108" s="96">
        <v>11472017327.51</v>
      </c>
      <c r="E108" s="96">
        <v>1995251307.450001</v>
      </c>
      <c r="F108" s="96">
        <v>1844665015.7200005</v>
      </c>
      <c r="G108" s="96">
        <v>9476766020.0600014</v>
      </c>
    </row>
    <row r="109" spans="1:7" x14ac:dyDescent="0.25">
      <c r="A109" s="26"/>
      <c r="B109" s="26"/>
      <c r="C109" s="26"/>
      <c r="D109" s="26"/>
      <c r="E109" s="26"/>
      <c r="F109" s="26"/>
      <c r="G109" s="2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87:G88 B9:G9 B107:G10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sqref="A1:XFD1048576"/>
    </sheetView>
  </sheetViews>
  <sheetFormatPr baseColWidth="10" defaultColWidth="11" defaultRowHeight="15" x14ac:dyDescent="0.25"/>
  <cols>
    <col min="1" max="1" width="82.7109375" customWidth="1"/>
    <col min="2" max="2" width="22.28515625" bestFit="1" customWidth="1"/>
    <col min="3" max="3" width="18.28515625" customWidth="1"/>
    <col min="4" max="6" width="22.28515625" bestFit="1" customWidth="1"/>
    <col min="7" max="7" width="19.7109375" bestFit="1" customWidth="1"/>
  </cols>
  <sheetData>
    <row r="1" spans="1:7" ht="40.9" customHeight="1" x14ac:dyDescent="0.25">
      <c r="A1" s="110" t="s">
        <v>108</v>
      </c>
      <c r="B1" s="111"/>
      <c r="C1" s="111"/>
      <c r="D1" s="111"/>
      <c r="E1" s="111"/>
      <c r="F1" s="111"/>
      <c r="G1" s="111"/>
    </row>
    <row r="2" spans="1:7" x14ac:dyDescent="0.25">
      <c r="A2" s="58" t="s">
        <v>354</v>
      </c>
      <c r="B2" s="59"/>
      <c r="C2" s="59"/>
      <c r="D2" s="59"/>
      <c r="E2" s="59"/>
      <c r="F2" s="59"/>
      <c r="G2" s="60"/>
    </row>
    <row r="3" spans="1:7" x14ac:dyDescent="0.25">
      <c r="A3" s="61" t="s">
        <v>109</v>
      </c>
      <c r="B3" s="62"/>
      <c r="C3" s="62"/>
      <c r="D3" s="62"/>
      <c r="E3" s="62"/>
      <c r="F3" s="62"/>
      <c r="G3" s="63"/>
    </row>
    <row r="4" spans="1:7" x14ac:dyDescent="0.25">
      <c r="A4" s="61" t="s">
        <v>110</v>
      </c>
      <c r="B4" s="62"/>
      <c r="C4" s="62"/>
      <c r="D4" s="62"/>
      <c r="E4" s="62"/>
      <c r="F4" s="62"/>
      <c r="G4" s="63"/>
    </row>
    <row r="5" spans="1:7" x14ac:dyDescent="0.25">
      <c r="A5" s="61" t="s">
        <v>353</v>
      </c>
      <c r="B5" s="62"/>
      <c r="C5" s="62"/>
      <c r="D5" s="62"/>
      <c r="E5" s="62"/>
      <c r="F5" s="62"/>
      <c r="G5" s="63"/>
    </row>
    <row r="6" spans="1:7" x14ac:dyDescent="0.25">
      <c r="A6" s="64" t="s">
        <v>0</v>
      </c>
      <c r="B6" s="65"/>
      <c r="C6" s="65"/>
      <c r="D6" s="65"/>
      <c r="E6" s="65"/>
      <c r="F6" s="65"/>
      <c r="G6" s="66"/>
    </row>
    <row r="7" spans="1:7" ht="15.75" customHeight="1" x14ac:dyDescent="0.25">
      <c r="A7" s="102" t="s">
        <v>1</v>
      </c>
      <c r="B7" s="107" t="s">
        <v>22</v>
      </c>
      <c r="C7" s="108"/>
      <c r="D7" s="108"/>
      <c r="E7" s="108"/>
      <c r="F7" s="109"/>
      <c r="G7" s="98" t="s">
        <v>111</v>
      </c>
    </row>
    <row r="8" spans="1:7" ht="30" x14ac:dyDescent="0.25">
      <c r="A8" s="103"/>
      <c r="B8" s="6" t="s">
        <v>24</v>
      </c>
      <c r="C8" s="3" t="s">
        <v>112</v>
      </c>
      <c r="D8" s="6" t="s">
        <v>26</v>
      </c>
      <c r="E8" s="6" t="s">
        <v>3</v>
      </c>
      <c r="F8" s="13" t="s">
        <v>4</v>
      </c>
      <c r="G8" s="97"/>
    </row>
    <row r="9" spans="1:7" ht="16.5" customHeight="1" x14ac:dyDescent="0.25">
      <c r="A9" s="7" t="s">
        <v>113</v>
      </c>
      <c r="B9" s="11">
        <v>6923307676.4899998</v>
      </c>
      <c r="C9" s="11">
        <v>1924753512.3800008</v>
      </c>
      <c r="D9" s="11">
        <v>8848061188.8700008</v>
      </c>
      <c r="E9" s="11">
        <v>1510646793.2599998</v>
      </c>
      <c r="F9" s="11">
        <v>1373537456.7000003</v>
      </c>
      <c r="G9" s="11">
        <v>7337414395.6100006</v>
      </c>
    </row>
    <row r="10" spans="1:7" ht="15" customHeight="1" x14ac:dyDescent="0.25">
      <c r="A10" s="28" t="s">
        <v>114</v>
      </c>
      <c r="B10" s="22">
        <v>3879362221.269999</v>
      </c>
      <c r="C10" s="22">
        <v>41098585.239999995</v>
      </c>
      <c r="D10" s="22">
        <v>3920460806.5100007</v>
      </c>
      <c r="E10" s="22">
        <v>696917807.52999973</v>
      </c>
      <c r="F10" s="22">
        <v>648248590.1400001</v>
      </c>
      <c r="G10" s="22">
        <v>3223542998.980001</v>
      </c>
    </row>
    <row r="11" spans="1:7" x14ac:dyDescent="0.25">
      <c r="A11" s="47" t="s">
        <v>115</v>
      </c>
      <c r="B11" s="22">
        <v>32421394.929999992</v>
      </c>
      <c r="C11" s="22">
        <v>133083.63</v>
      </c>
      <c r="D11" s="22">
        <v>32554478.559999991</v>
      </c>
      <c r="E11" s="22">
        <v>5703861.8899999997</v>
      </c>
      <c r="F11" s="22">
        <v>5525362.5799999991</v>
      </c>
      <c r="G11" s="22">
        <v>26850616.669999991</v>
      </c>
    </row>
    <row r="12" spans="1:7" x14ac:dyDescent="0.25">
      <c r="A12" s="47" t="s">
        <v>116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47" t="s">
        <v>117</v>
      </c>
      <c r="B13" s="22">
        <v>566045428.12999976</v>
      </c>
      <c r="C13" s="22">
        <v>-197944415.22999999</v>
      </c>
      <c r="D13" s="22">
        <v>368101012.90000015</v>
      </c>
      <c r="E13" s="22">
        <v>68006161.079999939</v>
      </c>
      <c r="F13" s="22">
        <v>63974970.66999995</v>
      </c>
      <c r="G13" s="22">
        <v>300094851.82000023</v>
      </c>
    </row>
    <row r="14" spans="1:7" x14ac:dyDescent="0.25">
      <c r="A14" s="47" t="s">
        <v>118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47" t="s">
        <v>119</v>
      </c>
      <c r="B15" s="22">
        <v>427850407.72000003</v>
      </c>
      <c r="C15" s="22">
        <v>9112124.1400000006</v>
      </c>
      <c r="D15" s="22">
        <v>436962531.86000001</v>
      </c>
      <c r="E15" s="22">
        <v>91419287.369999975</v>
      </c>
      <c r="F15" s="22">
        <v>88251368.829999968</v>
      </c>
      <c r="G15" s="22">
        <v>345543244.49000001</v>
      </c>
    </row>
    <row r="16" spans="1:7" x14ac:dyDescent="0.25">
      <c r="A16" s="47" t="s">
        <v>120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47" t="s">
        <v>121</v>
      </c>
      <c r="B17" s="22">
        <v>2471105898.0899992</v>
      </c>
      <c r="C17" s="22">
        <v>203234977.89999998</v>
      </c>
      <c r="D17" s="22">
        <v>2674340875.9900002</v>
      </c>
      <c r="E17" s="22">
        <v>467700886.87999988</v>
      </c>
      <c r="F17" s="22">
        <v>430373202.95000023</v>
      </c>
      <c r="G17" s="22">
        <v>2206639989.1100006</v>
      </c>
    </row>
    <row r="18" spans="1:7" x14ac:dyDescent="0.25">
      <c r="A18" s="47" t="s">
        <v>122</v>
      </c>
      <c r="B18" s="22">
        <v>381939092.4000001</v>
      </c>
      <c r="C18" s="22">
        <v>26562814.800000001</v>
      </c>
      <c r="D18" s="22">
        <v>408501907.20000011</v>
      </c>
      <c r="E18" s="22">
        <v>64087610.30999995</v>
      </c>
      <c r="F18" s="22">
        <v>60123685.109999947</v>
      </c>
      <c r="G18" s="22">
        <v>344414296.89000016</v>
      </c>
    </row>
    <row r="19" spans="1:7" x14ac:dyDescent="0.25">
      <c r="A19" s="28" t="s">
        <v>123</v>
      </c>
      <c r="B19" s="22">
        <v>2118542645.79</v>
      </c>
      <c r="C19" s="22">
        <v>1667377882.3800008</v>
      </c>
      <c r="D19" s="22">
        <v>3785920528.1699991</v>
      </c>
      <c r="E19" s="22">
        <v>567002454.28999996</v>
      </c>
      <c r="F19" s="22">
        <v>489615358.67000002</v>
      </c>
      <c r="G19" s="22">
        <v>3218918073.8799992</v>
      </c>
    </row>
    <row r="20" spans="1:7" x14ac:dyDescent="0.25">
      <c r="A20" s="47" t="s">
        <v>124</v>
      </c>
      <c r="B20" s="22">
        <v>165715314.38999999</v>
      </c>
      <c r="C20" s="22">
        <v>34221572.409999996</v>
      </c>
      <c r="D20" s="22">
        <v>199936886.80000001</v>
      </c>
      <c r="E20" s="22">
        <v>39143184.359999985</v>
      </c>
      <c r="F20" s="22">
        <v>37928652.039999977</v>
      </c>
      <c r="G20" s="22">
        <v>160793702.44000003</v>
      </c>
    </row>
    <row r="21" spans="1:7" x14ac:dyDescent="0.25">
      <c r="A21" s="47" t="s">
        <v>125</v>
      </c>
      <c r="B21" s="22">
        <v>881936339.46000004</v>
      </c>
      <c r="C21" s="22">
        <v>1361837786.9800007</v>
      </c>
      <c r="D21" s="22">
        <v>2243774126.4399986</v>
      </c>
      <c r="E21" s="22">
        <v>287854104.11000001</v>
      </c>
      <c r="F21" s="22">
        <v>255224249.53</v>
      </c>
      <c r="G21" s="22">
        <v>1955920022.3299985</v>
      </c>
    </row>
    <row r="22" spans="1:7" x14ac:dyDescent="0.25">
      <c r="A22" s="47" t="s">
        <v>126</v>
      </c>
      <c r="B22" s="22">
        <v>187746265.44000006</v>
      </c>
      <c r="C22" s="22">
        <v>20893160.169999998</v>
      </c>
      <c r="D22" s="22">
        <v>208639425.61000001</v>
      </c>
      <c r="E22" s="22">
        <v>22920580.780000001</v>
      </c>
      <c r="F22" s="22">
        <v>21916169.050000008</v>
      </c>
      <c r="G22" s="22">
        <v>185718844.83000001</v>
      </c>
    </row>
    <row r="23" spans="1:7" x14ac:dyDescent="0.25">
      <c r="A23" s="47" t="s">
        <v>127</v>
      </c>
      <c r="B23" s="22">
        <v>256355072.97999999</v>
      </c>
      <c r="C23" s="22">
        <v>102004028.61</v>
      </c>
      <c r="D23" s="22">
        <v>358359101.58999997</v>
      </c>
      <c r="E23" s="22">
        <v>72647275.379999995</v>
      </c>
      <c r="F23" s="22">
        <v>57517251.959999986</v>
      </c>
      <c r="G23" s="22">
        <v>285711826.20999998</v>
      </c>
    </row>
    <row r="24" spans="1:7" x14ac:dyDescent="0.25">
      <c r="A24" s="47" t="s">
        <v>128</v>
      </c>
      <c r="B24" s="22">
        <v>152581582.99999997</v>
      </c>
      <c r="C24" s="22">
        <v>120065998.69999999</v>
      </c>
      <c r="D24" s="22">
        <v>272647581.69999999</v>
      </c>
      <c r="E24" s="22">
        <v>23951482.980000004</v>
      </c>
      <c r="F24" s="22">
        <v>22454294.000000004</v>
      </c>
      <c r="G24" s="22">
        <v>248696098.71999997</v>
      </c>
    </row>
    <row r="25" spans="1:7" x14ac:dyDescent="0.25">
      <c r="A25" s="47" t="s">
        <v>129</v>
      </c>
      <c r="B25" s="22">
        <v>358648890.28000003</v>
      </c>
      <c r="C25" s="22">
        <v>24767443.34</v>
      </c>
      <c r="D25" s="22">
        <v>383416333.62000012</v>
      </c>
      <c r="E25" s="22">
        <v>84133960.859999999</v>
      </c>
      <c r="F25" s="22">
        <v>67064262.489999995</v>
      </c>
      <c r="G25" s="22">
        <v>299282372.76000011</v>
      </c>
    </row>
    <row r="26" spans="1:7" x14ac:dyDescent="0.25">
      <c r="A26" s="47" t="s">
        <v>130</v>
      </c>
      <c r="B26" s="22">
        <v>115559180.24000001</v>
      </c>
      <c r="C26" s="22">
        <v>3587892.17</v>
      </c>
      <c r="D26" s="22">
        <v>119147072.41</v>
      </c>
      <c r="E26" s="22">
        <v>36351865.819999993</v>
      </c>
      <c r="F26" s="22">
        <v>27510479.600000001</v>
      </c>
      <c r="G26" s="22">
        <v>82795206.590000004</v>
      </c>
    </row>
    <row r="27" spans="1:7" x14ac:dyDescent="0.25">
      <c r="A27" s="28" t="s">
        <v>131</v>
      </c>
      <c r="B27" s="22">
        <v>925402809.42999995</v>
      </c>
      <c r="C27" s="22">
        <v>216277044.76000002</v>
      </c>
      <c r="D27" s="22">
        <v>1141679854.1899998</v>
      </c>
      <c r="E27" s="22">
        <v>246726531.44</v>
      </c>
      <c r="F27" s="22">
        <v>235673507.89000002</v>
      </c>
      <c r="G27" s="22">
        <v>894953322.74999976</v>
      </c>
    </row>
    <row r="28" spans="1:7" x14ac:dyDescent="0.25">
      <c r="A28" s="50" t="s">
        <v>132</v>
      </c>
      <c r="B28" s="22">
        <v>141688397.94999999</v>
      </c>
      <c r="C28" s="22">
        <v>9412484.6299999971</v>
      </c>
      <c r="D28" s="22">
        <v>151100882.57999995</v>
      </c>
      <c r="E28" s="22">
        <v>32727269.120000005</v>
      </c>
      <c r="F28" s="22">
        <v>26625278.520000011</v>
      </c>
      <c r="G28" s="22">
        <v>118373613.45999995</v>
      </c>
    </row>
    <row r="29" spans="1:7" x14ac:dyDescent="0.25">
      <c r="A29" s="47" t="s">
        <v>133</v>
      </c>
      <c r="B29" s="22">
        <v>0</v>
      </c>
      <c r="C29" s="22">
        <v>7406798.8200000003</v>
      </c>
      <c r="D29" s="22">
        <v>7406798.8200000003</v>
      </c>
      <c r="E29" s="22">
        <v>826649.31</v>
      </c>
      <c r="F29" s="22">
        <v>826649.31</v>
      </c>
      <c r="G29" s="22">
        <v>6580149.5099999998</v>
      </c>
    </row>
    <row r="30" spans="1:7" x14ac:dyDescent="0.25">
      <c r="A30" s="47" t="s">
        <v>134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47" t="s">
        <v>135</v>
      </c>
      <c r="B31" s="22">
        <v>328706115.92000002</v>
      </c>
      <c r="C31" s="22">
        <v>57998737.860000007</v>
      </c>
      <c r="D31" s="22">
        <v>386704853.78000003</v>
      </c>
      <c r="E31" s="22">
        <v>96107060.5</v>
      </c>
      <c r="F31" s="22">
        <v>93130042.799999997</v>
      </c>
      <c r="G31" s="22">
        <v>290597793.28000003</v>
      </c>
    </row>
    <row r="32" spans="1:7" x14ac:dyDescent="0.25">
      <c r="A32" s="47" t="s">
        <v>136</v>
      </c>
      <c r="B32" s="22">
        <v>148731560</v>
      </c>
      <c r="C32" s="22">
        <v>115282839.18000001</v>
      </c>
      <c r="D32" s="22">
        <v>264014399.18000001</v>
      </c>
      <c r="E32" s="22">
        <v>95383380.640000001</v>
      </c>
      <c r="F32" s="22">
        <v>95383380.640000001</v>
      </c>
      <c r="G32" s="22">
        <v>168631018.54000002</v>
      </c>
    </row>
    <row r="33" spans="1:7" ht="14.65" customHeight="1" x14ac:dyDescent="0.25">
      <c r="A33" s="47" t="s">
        <v>137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ht="14.65" customHeight="1" x14ac:dyDescent="0.25">
      <c r="A34" s="47" t="s">
        <v>138</v>
      </c>
      <c r="B34" s="22">
        <v>133980931.77</v>
      </c>
      <c r="C34" s="22">
        <v>97768.5</v>
      </c>
      <c r="D34" s="22">
        <v>134078700.27</v>
      </c>
      <c r="E34" s="22">
        <v>9482039.9299999997</v>
      </c>
      <c r="F34" s="22">
        <v>8369683.129999999</v>
      </c>
      <c r="G34" s="22">
        <v>124596660.34</v>
      </c>
    </row>
    <row r="35" spans="1:7" ht="14.65" customHeight="1" x14ac:dyDescent="0.25">
      <c r="A35" s="47" t="s">
        <v>139</v>
      </c>
      <c r="B35" s="22">
        <v>172295803.78999999</v>
      </c>
      <c r="C35" s="22">
        <v>26078415.77</v>
      </c>
      <c r="D35" s="22">
        <v>198374219.55999991</v>
      </c>
      <c r="E35" s="22">
        <v>12200131.939999996</v>
      </c>
      <c r="F35" s="22">
        <v>11338473.49</v>
      </c>
      <c r="G35" s="22">
        <v>186174087.61999992</v>
      </c>
    </row>
    <row r="36" spans="1:7" ht="14.65" customHeight="1" x14ac:dyDescent="0.25">
      <c r="A36" s="47" t="s">
        <v>140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ht="14.65" customHeight="1" x14ac:dyDescent="0.25">
      <c r="A37" s="29" t="s">
        <v>141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</row>
    <row r="38" spans="1:7" x14ac:dyDescent="0.25">
      <c r="A38" s="50" t="s">
        <v>142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</row>
    <row r="39" spans="1:7" ht="30" x14ac:dyDescent="0.25">
      <c r="A39" s="50" t="s">
        <v>143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</row>
    <row r="40" spans="1:7" x14ac:dyDescent="0.25">
      <c r="A40" s="50" t="s">
        <v>144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</row>
    <row r="41" spans="1:7" x14ac:dyDescent="0.25">
      <c r="A41" s="50" t="s">
        <v>145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</row>
    <row r="42" spans="1:7" x14ac:dyDescent="0.25">
      <c r="A42" s="50"/>
      <c r="B42" s="24"/>
      <c r="C42" s="24"/>
      <c r="D42" s="24"/>
      <c r="E42" s="24"/>
      <c r="F42" s="24"/>
      <c r="G42" s="24"/>
    </row>
    <row r="43" spans="1:7" x14ac:dyDescent="0.25">
      <c r="A43" s="1" t="s">
        <v>146</v>
      </c>
      <c r="B43" s="2">
        <v>2243235669.75</v>
      </c>
      <c r="C43" s="2">
        <v>380720468.88999999</v>
      </c>
      <c r="D43" s="2">
        <v>2623956138.6399999</v>
      </c>
      <c r="E43" s="2">
        <v>484604514.19000006</v>
      </c>
      <c r="F43" s="2">
        <v>471127559.02000004</v>
      </c>
      <c r="G43" s="2">
        <v>2139351624.4499996</v>
      </c>
    </row>
    <row r="44" spans="1:7" x14ac:dyDescent="0.25">
      <c r="A44" s="28" t="s">
        <v>114</v>
      </c>
      <c r="B44" s="22">
        <v>772277697.75</v>
      </c>
      <c r="C44" s="22">
        <v>49022425.930000007</v>
      </c>
      <c r="D44" s="22">
        <v>821300123.68000007</v>
      </c>
      <c r="E44" s="22">
        <v>101964916.77</v>
      </c>
      <c r="F44" s="22">
        <v>95503363.579999998</v>
      </c>
      <c r="G44" s="22">
        <v>719335206.91000009</v>
      </c>
    </row>
    <row r="45" spans="1:7" x14ac:dyDescent="0.25">
      <c r="A45" s="50" t="s">
        <v>115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</row>
    <row r="46" spans="1:7" x14ac:dyDescent="0.25">
      <c r="A46" s="50" t="s">
        <v>116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</row>
    <row r="47" spans="1:7" x14ac:dyDescent="0.25">
      <c r="A47" s="50" t="s">
        <v>117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x14ac:dyDescent="0.25">
      <c r="A48" s="50" t="s">
        <v>118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</row>
    <row r="49" spans="1:7" x14ac:dyDescent="0.25">
      <c r="A49" s="50" t="s">
        <v>119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</row>
    <row r="50" spans="1:7" x14ac:dyDescent="0.25">
      <c r="A50" s="50" t="s">
        <v>120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</row>
    <row r="51" spans="1:7" x14ac:dyDescent="0.25">
      <c r="A51" s="50" t="s">
        <v>121</v>
      </c>
      <c r="B51" s="22">
        <v>388591867.85000002</v>
      </c>
      <c r="C51" s="22">
        <v>67221032.320000008</v>
      </c>
      <c r="D51" s="22">
        <v>455812900.17000002</v>
      </c>
      <c r="E51" s="22">
        <v>101964916.77</v>
      </c>
      <c r="F51" s="22">
        <v>95503363.579999998</v>
      </c>
      <c r="G51" s="22">
        <v>353847983.40000004</v>
      </c>
    </row>
    <row r="52" spans="1:7" x14ac:dyDescent="0.25">
      <c r="A52" s="50" t="s">
        <v>122</v>
      </c>
      <c r="B52" s="22">
        <v>383685829.89999998</v>
      </c>
      <c r="C52" s="22">
        <v>-18198606.390000001</v>
      </c>
      <c r="D52" s="22">
        <v>365487223.50999999</v>
      </c>
      <c r="E52" s="22">
        <v>0</v>
      </c>
      <c r="F52" s="22">
        <v>0</v>
      </c>
      <c r="G52" s="22">
        <v>365487223.50999999</v>
      </c>
    </row>
    <row r="53" spans="1:7" x14ac:dyDescent="0.25">
      <c r="A53" s="28" t="s">
        <v>123</v>
      </c>
      <c r="B53" s="22">
        <v>1185926930.8299999</v>
      </c>
      <c r="C53" s="22">
        <v>315954426.14999998</v>
      </c>
      <c r="D53" s="22">
        <v>1501881356.9799998</v>
      </c>
      <c r="E53" s="22">
        <v>302359384.90000004</v>
      </c>
      <c r="F53" s="22">
        <v>295343982.92000002</v>
      </c>
      <c r="G53" s="22">
        <v>1199521972.0799997</v>
      </c>
    </row>
    <row r="54" spans="1:7" x14ac:dyDescent="0.25">
      <c r="A54" s="50" t="s">
        <v>124</v>
      </c>
      <c r="B54" s="22">
        <v>781070600.38999999</v>
      </c>
      <c r="C54" s="22">
        <v>40001158.5</v>
      </c>
      <c r="D54" s="22">
        <v>821071758.88999999</v>
      </c>
      <c r="E54" s="22">
        <v>109087066.12</v>
      </c>
      <c r="F54" s="22">
        <v>102254898.02000001</v>
      </c>
      <c r="G54" s="22">
        <v>711984692.76999998</v>
      </c>
    </row>
    <row r="55" spans="1:7" x14ac:dyDescent="0.25">
      <c r="A55" s="50" t="s">
        <v>125</v>
      </c>
      <c r="B55" s="22">
        <v>358856330.44000006</v>
      </c>
      <c r="C55" s="22">
        <v>192317304.97999996</v>
      </c>
      <c r="D55" s="22">
        <v>551173635.42000008</v>
      </c>
      <c r="E55" s="22">
        <v>121526201.53999999</v>
      </c>
      <c r="F55" s="22">
        <v>121342967.66</v>
      </c>
      <c r="G55" s="22">
        <v>429647433.88000011</v>
      </c>
    </row>
    <row r="56" spans="1:7" x14ac:dyDescent="0.25">
      <c r="A56" s="50" t="s">
        <v>126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</row>
    <row r="57" spans="1:7" x14ac:dyDescent="0.25">
      <c r="A57" s="51" t="s">
        <v>127</v>
      </c>
      <c r="B57" s="22">
        <v>46000000</v>
      </c>
      <c r="C57" s="22">
        <v>24266010.09</v>
      </c>
      <c r="D57" s="22">
        <v>70266010.090000004</v>
      </c>
      <c r="E57" s="22">
        <v>16948111.75</v>
      </c>
      <c r="F57" s="22">
        <v>16948111.75</v>
      </c>
      <c r="G57" s="22">
        <v>53317898.340000004</v>
      </c>
    </row>
    <row r="58" spans="1:7" x14ac:dyDescent="0.25">
      <c r="A58" s="50" t="s">
        <v>128</v>
      </c>
      <c r="B58" s="22">
        <v>0</v>
      </c>
      <c r="C58" s="22">
        <v>55867009.529999994</v>
      </c>
      <c r="D58" s="22">
        <v>55867009.529999994</v>
      </c>
      <c r="E58" s="22">
        <v>51335160.700000003</v>
      </c>
      <c r="F58" s="22">
        <v>51335160.700000003</v>
      </c>
      <c r="G58" s="22">
        <v>4531848.8299999908</v>
      </c>
    </row>
    <row r="59" spans="1:7" x14ac:dyDescent="0.25">
      <c r="A59" s="50" t="s">
        <v>129</v>
      </c>
      <c r="B59" s="22">
        <v>0</v>
      </c>
      <c r="C59" s="22">
        <v>3502943.05</v>
      </c>
      <c r="D59" s="22">
        <v>3502943.05</v>
      </c>
      <c r="E59" s="22">
        <v>3462844.79</v>
      </c>
      <c r="F59" s="22">
        <v>3462844.79</v>
      </c>
      <c r="G59" s="22">
        <v>40098.259999999776</v>
      </c>
    </row>
    <row r="60" spans="1:7" x14ac:dyDescent="0.25">
      <c r="A60" s="50" t="s">
        <v>130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</row>
    <row r="61" spans="1:7" x14ac:dyDescent="0.25">
      <c r="A61" s="28" t="s">
        <v>131</v>
      </c>
      <c r="B61" s="22">
        <v>0</v>
      </c>
      <c r="C61" s="22">
        <v>15743616.810000001</v>
      </c>
      <c r="D61" s="22">
        <v>15743616.810000001</v>
      </c>
      <c r="E61" s="22">
        <v>9055331.2200000007</v>
      </c>
      <c r="F61" s="22">
        <v>9055331.2200000007</v>
      </c>
      <c r="G61" s="22">
        <v>6688285.5899999999</v>
      </c>
    </row>
    <row r="62" spans="1:7" x14ac:dyDescent="0.25">
      <c r="A62" s="50" t="s">
        <v>132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</row>
    <row r="63" spans="1:7" x14ac:dyDescent="0.25">
      <c r="A63" s="50" t="s">
        <v>133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x14ac:dyDescent="0.25">
      <c r="A64" s="50" t="s">
        <v>134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x14ac:dyDescent="0.25">
      <c r="A65" s="50" t="s">
        <v>135</v>
      </c>
      <c r="B65" s="22">
        <v>0</v>
      </c>
      <c r="C65" s="22">
        <v>15743616.810000001</v>
      </c>
      <c r="D65" s="22">
        <v>15743616.810000001</v>
      </c>
      <c r="E65" s="22">
        <v>9055331.2200000007</v>
      </c>
      <c r="F65" s="22">
        <v>9055331.2200000007</v>
      </c>
      <c r="G65" s="22">
        <v>6688285.5899999999</v>
      </c>
    </row>
    <row r="66" spans="1:7" x14ac:dyDescent="0.25">
      <c r="A66" s="50" t="s">
        <v>136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</row>
    <row r="67" spans="1:7" x14ac:dyDescent="0.25">
      <c r="A67" s="50" t="s">
        <v>137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</row>
    <row r="68" spans="1:7" x14ac:dyDescent="0.25">
      <c r="A68" s="50" t="s">
        <v>138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50" t="s">
        <v>139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x14ac:dyDescent="0.25">
      <c r="A70" s="50" t="s">
        <v>140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</row>
    <row r="71" spans="1:7" x14ac:dyDescent="0.25">
      <c r="A71" s="29" t="s">
        <v>141</v>
      </c>
      <c r="B71" s="22">
        <v>285031041.16999996</v>
      </c>
      <c r="C71" s="22">
        <v>0</v>
      </c>
      <c r="D71" s="22">
        <v>285031041.16999996</v>
      </c>
      <c r="E71" s="22">
        <v>71224881.299999997</v>
      </c>
      <c r="F71" s="22">
        <v>71224881.299999997</v>
      </c>
      <c r="G71" s="22">
        <v>213806159.86999995</v>
      </c>
    </row>
    <row r="72" spans="1:7" x14ac:dyDescent="0.25">
      <c r="A72" s="50" t="s">
        <v>142</v>
      </c>
      <c r="B72" s="22">
        <v>285031041.16999996</v>
      </c>
      <c r="C72" s="22">
        <v>0</v>
      </c>
      <c r="D72" s="22">
        <v>285031041.16999996</v>
      </c>
      <c r="E72" s="22">
        <v>71224881.299999997</v>
      </c>
      <c r="F72" s="22">
        <v>71224881.299999997</v>
      </c>
      <c r="G72" s="22">
        <v>213806159.86999995</v>
      </c>
    </row>
    <row r="73" spans="1:7" ht="30" x14ac:dyDescent="0.25">
      <c r="A73" s="50" t="s">
        <v>143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25">
      <c r="A74" s="50" t="s">
        <v>144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  <row r="75" spans="1:7" x14ac:dyDescent="0.25">
      <c r="A75" s="50" t="s">
        <v>145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</row>
    <row r="76" spans="1:7" x14ac:dyDescent="0.25">
      <c r="A76" s="21"/>
      <c r="B76" s="23"/>
      <c r="C76" s="23"/>
      <c r="D76" s="23"/>
      <c r="E76" s="23"/>
      <c r="F76" s="23"/>
      <c r="G76" s="23"/>
    </row>
    <row r="77" spans="1:7" x14ac:dyDescent="0.25">
      <c r="A77" s="1" t="s">
        <v>103</v>
      </c>
      <c r="B77" s="2">
        <v>9166543346.2399998</v>
      </c>
      <c r="C77" s="2">
        <v>2305473981.2700009</v>
      </c>
      <c r="D77" s="2">
        <v>11472017327.51</v>
      </c>
      <c r="E77" s="2">
        <v>1995251307.4499998</v>
      </c>
      <c r="F77" s="2">
        <v>1844665015.7200003</v>
      </c>
      <c r="G77" s="2">
        <v>9476766020.0599995</v>
      </c>
    </row>
    <row r="78" spans="1:7" x14ac:dyDescent="0.25">
      <c r="A78" s="26"/>
      <c r="B78" s="52"/>
      <c r="C78" s="52"/>
      <c r="D78" s="52"/>
      <c r="E78" s="52"/>
      <c r="F78" s="52"/>
      <c r="G78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7:G37 B53:G53 B9:B10 B19:G19 B27:G27 B71:G71 B43:B44 B76:G77 C38:G41 C9:G18 C20:G26 C28:G36 C43:G52 B61:G61 C54:G60 C62:G70 C72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sqref="A1:XFD1048576"/>
    </sheetView>
  </sheetViews>
  <sheetFormatPr baseColWidth="10" defaultColWidth="11" defaultRowHeight="15" x14ac:dyDescent="0.25"/>
  <cols>
    <col min="1" max="1" width="68.7109375" bestFit="1" customWidth="1"/>
    <col min="2" max="2" width="21.7109375" bestFit="1" customWidth="1"/>
    <col min="3" max="3" width="19.7109375" customWidth="1"/>
    <col min="4" max="4" width="20.71093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99" t="s">
        <v>147</v>
      </c>
      <c r="B1" s="100"/>
      <c r="C1" s="100"/>
      <c r="D1" s="100"/>
      <c r="E1" s="100"/>
      <c r="F1" s="100"/>
      <c r="G1" s="101"/>
    </row>
    <row r="2" spans="1:7" x14ac:dyDescent="0.25">
      <c r="A2" s="58" t="s">
        <v>354</v>
      </c>
      <c r="B2" s="59"/>
      <c r="C2" s="59"/>
      <c r="D2" s="59"/>
      <c r="E2" s="59"/>
      <c r="F2" s="59"/>
      <c r="G2" s="60"/>
    </row>
    <row r="3" spans="1:7" x14ac:dyDescent="0.25">
      <c r="A3" s="61" t="s">
        <v>20</v>
      </c>
      <c r="B3" s="62"/>
      <c r="C3" s="62"/>
      <c r="D3" s="62"/>
      <c r="E3" s="62"/>
      <c r="F3" s="62"/>
      <c r="G3" s="63"/>
    </row>
    <row r="4" spans="1:7" x14ac:dyDescent="0.25">
      <c r="A4" s="61" t="s">
        <v>148</v>
      </c>
      <c r="B4" s="62"/>
      <c r="C4" s="62"/>
      <c r="D4" s="62"/>
      <c r="E4" s="62"/>
      <c r="F4" s="62"/>
      <c r="G4" s="63"/>
    </row>
    <row r="5" spans="1:7" x14ac:dyDescent="0.25">
      <c r="A5" s="61" t="s">
        <v>353</v>
      </c>
      <c r="B5" s="62"/>
      <c r="C5" s="62"/>
      <c r="D5" s="62"/>
      <c r="E5" s="62"/>
      <c r="F5" s="62"/>
      <c r="G5" s="63"/>
    </row>
    <row r="6" spans="1:7" x14ac:dyDescent="0.25">
      <c r="A6" s="64" t="s">
        <v>0</v>
      </c>
      <c r="B6" s="65"/>
      <c r="C6" s="65"/>
      <c r="D6" s="65"/>
      <c r="E6" s="65"/>
      <c r="F6" s="65"/>
      <c r="G6" s="66"/>
    </row>
    <row r="7" spans="1:7" x14ac:dyDescent="0.25">
      <c r="A7" s="102" t="s">
        <v>149</v>
      </c>
      <c r="B7" s="97" t="s">
        <v>22</v>
      </c>
      <c r="C7" s="97"/>
      <c r="D7" s="97"/>
      <c r="E7" s="97"/>
      <c r="F7" s="97"/>
      <c r="G7" s="97" t="s">
        <v>23</v>
      </c>
    </row>
    <row r="8" spans="1:7" ht="30" x14ac:dyDescent="0.25">
      <c r="A8" s="103"/>
      <c r="B8" s="3" t="s">
        <v>24</v>
      </c>
      <c r="C8" s="14" t="s">
        <v>112</v>
      </c>
      <c r="D8" s="14" t="s">
        <v>6</v>
      </c>
      <c r="E8" s="14" t="s">
        <v>3</v>
      </c>
      <c r="F8" s="14" t="s">
        <v>4</v>
      </c>
      <c r="G8" s="112"/>
    </row>
    <row r="9" spans="1:7" ht="15.75" customHeight="1" x14ac:dyDescent="0.25">
      <c r="A9" s="7" t="s">
        <v>150</v>
      </c>
      <c r="B9" s="67">
        <v>3514314094.0199986</v>
      </c>
      <c r="C9" s="67">
        <v>0</v>
      </c>
      <c r="D9" s="67">
        <v>3514314094.0199986</v>
      </c>
      <c r="E9" s="67">
        <v>682634649.02000034</v>
      </c>
      <c r="F9" s="67">
        <v>655227119.05000043</v>
      </c>
      <c r="G9" s="67">
        <v>2831679444.9999981</v>
      </c>
    </row>
    <row r="10" spans="1:7" x14ac:dyDescent="0.25">
      <c r="A10" s="28" t="s">
        <v>151</v>
      </c>
      <c r="B10" s="45">
        <v>1498305772.930001</v>
      </c>
      <c r="C10" s="45">
        <v>0</v>
      </c>
      <c r="D10" s="45">
        <v>1498305772.9300008</v>
      </c>
      <c r="E10" s="45">
        <v>295008940.96000028</v>
      </c>
      <c r="F10" s="45">
        <v>286085998.65000033</v>
      </c>
      <c r="G10" s="46">
        <v>1203296831.9700005</v>
      </c>
    </row>
    <row r="11" spans="1:7" ht="15.75" customHeight="1" x14ac:dyDescent="0.25">
      <c r="A11" s="28" t="s">
        <v>152</v>
      </c>
      <c r="B11" s="46">
        <v>0</v>
      </c>
      <c r="C11" s="45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28" t="s">
        <v>153</v>
      </c>
      <c r="B12" s="46">
        <v>100717617.78999999</v>
      </c>
      <c r="C12" s="45">
        <v>0</v>
      </c>
      <c r="D12" s="46">
        <v>100717617.78999999</v>
      </c>
      <c r="E12" s="46">
        <v>18093019.370000005</v>
      </c>
      <c r="F12" s="46">
        <v>17427752.840000007</v>
      </c>
      <c r="G12" s="46">
        <v>82624598.419999987</v>
      </c>
    </row>
    <row r="13" spans="1:7" x14ac:dyDescent="0.25">
      <c r="A13" s="47" t="s">
        <v>154</v>
      </c>
      <c r="B13" s="46">
        <v>90645856.010999992</v>
      </c>
      <c r="C13" s="45">
        <v>0</v>
      </c>
      <c r="D13" s="46">
        <v>90645856.010999992</v>
      </c>
      <c r="E13" s="46">
        <v>16283717.433000004</v>
      </c>
      <c r="F13" s="46">
        <v>15684977.556000005</v>
      </c>
      <c r="G13" s="46">
        <v>74362138.577999994</v>
      </c>
    </row>
    <row r="14" spans="1:7" x14ac:dyDescent="0.25">
      <c r="A14" s="47" t="s">
        <v>155</v>
      </c>
      <c r="B14" s="46">
        <v>10071761.778999999</v>
      </c>
      <c r="C14" s="45">
        <v>0</v>
      </c>
      <c r="D14" s="46">
        <v>10071761.778999999</v>
      </c>
      <c r="E14" s="46">
        <v>1809301.9370000006</v>
      </c>
      <c r="F14" s="46">
        <v>1742775.2840000009</v>
      </c>
      <c r="G14" s="46">
        <v>8262459.8419999983</v>
      </c>
    </row>
    <row r="15" spans="1:7" x14ac:dyDescent="0.25">
      <c r="A15" s="28" t="s">
        <v>156</v>
      </c>
      <c r="B15" s="46">
        <v>1915290703.2999978</v>
      </c>
      <c r="C15" s="45">
        <v>0</v>
      </c>
      <c r="D15" s="46">
        <v>1915290703.2999976</v>
      </c>
      <c r="E15" s="46">
        <v>369532688.69000006</v>
      </c>
      <c r="F15" s="46">
        <v>351713367.56000012</v>
      </c>
      <c r="G15" s="46">
        <v>1545758014.6099975</v>
      </c>
    </row>
    <row r="16" spans="1:7" ht="30" x14ac:dyDescent="0.25">
      <c r="A16" s="29" t="s">
        <v>157</v>
      </c>
      <c r="B16" s="46">
        <v>0</v>
      </c>
      <c r="C16" s="45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47" t="s">
        <v>158</v>
      </c>
      <c r="B17" s="46">
        <v>0</v>
      </c>
      <c r="C17" s="45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47" t="s">
        <v>159</v>
      </c>
      <c r="B18" s="46">
        <v>0</v>
      </c>
      <c r="C18" s="45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28" t="s">
        <v>160</v>
      </c>
      <c r="B19" s="46">
        <v>0</v>
      </c>
      <c r="C19" s="45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21"/>
      <c r="B20" s="48"/>
      <c r="C20" s="48"/>
      <c r="D20" s="48"/>
      <c r="E20" s="48"/>
      <c r="F20" s="48"/>
      <c r="G20" s="48"/>
    </row>
    <row r="21" spans="1:7" x14ac:dyDescent="0.25">
      <c r="A21" s="15" t="s">
        <v>161</v>
      </c>
      <c r="B21" s="67">
        <v>40312993.340000004</v>
      </c>
      <c r="C21" s="67">
        <v>0</v>
      </c>
      <c r="D21" s="67">
        <v>40312993.340000004</v>
      </c>
      <c r="E21" s="67">
        <v>4431151.7</v>
      </c>
      <c r="F21" s="67">
        <v>4151801.14</v>
      </c>
      <c r="G21" s="67">
        <v>35881841.640000001</v>
      </c>
    </row>
    <row r="22" spans="1:7" x14ac:dyDescent="0.25">
      <c r="A22" s="28" t="s">
        <v>151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6">
        <v>0</v>
      </c>
    </row>
    <row r="23" spans="1:7" x14ac:dyDescent="0.25">
      <c r="A23" s="28" t="s">
        <v>152</v>
      </c>
      <c r="B23" s="46">
        <v>0</v>
      </c>
      <c r="C23" s="45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28" t="s">
        <v>153</v>
      </c>
      <c r="B24" s="46">
        <v>0</v>
      </c>
      <c r="C24" s="45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47" t="s">
        <v>154</v>
      </c>
      <c r="B25" s="46">
        <v>0</v>
      </c>
      <c r="C25" s="45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47" t="s">
        <v>155</v>
      </c>
      <c r="B26" s="46">
        <v>0</v>
      </c>
      <c r="C26" s="45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28" t="s">
        <v>156</v>
      </c>
      <c r="B27" s="46">
        <v>40312993.340000004</v>
      </c>
      <c r="C27" s="45">
        <v>0</v>
      </c>
      <c r="D27" s="46">
        <v>40312993.340000004</v>
      </c>
      <c r="E27" s="46">
        <v>4431151.7</v>
      </c>
      <c r="F27" s="46">
        <v>4151801.14</v>
      </c>
      <c r="G27" s="46">
        <v>35881841.640000001</v>
      </c>
    </row>
    <row r="28" spans="1:7" ht="30" x14ac:dyDescent="0.25">
      <c r="A28" s="29" t="s">
        <v>157</v>
      </c>
      <c r="B28" s="46">
        <v>0</v>
      </c>
      <c r="C28" s="45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47" t="s">
        <v>158</v>
      </c>
      <c r="B29" s="46">
        <v>0</v>
      </c>
      <c r="C29" s="45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47" t="s">
        <v>159</v>
      </c>
      <c r="B30" s="46">
        <v>0</v>
      </c>
      <c r="C30" s="45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28" t="s">
        <v>160</v>
      </c>
      <c r="B31" s="46">
        <v>0</v>
      </c>
      <c r="C31" s="45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21"/>
      <c r="B32" s="48"/>
      <c r="C32" s="48"/>
      <c r="D32" s="48"/>
      <c r="E32" s="48"/>
      <c r="F32" s="48"/>
      <c r="G32" s="48"/>
    </row>
    <row r="33" spans="1:7" ht="14.65" customHeight="1" x14ac:dyDescent="0.25">
      <c r="A33" s="1" t="s">
        <v>162</v>
      </c>
      <c r="B33" s="67">
        <v>3554627087.3599987</v>
      </c>
      <c r="C33" s="67">
        <v>0</v>
      </c>
      <c r="D33" s="67">
        <v>3554627087.3599987</v>
      </c>
      <c r="E33" s="67">
        <v>687065800.72000039</v>
      </c>
      <c r="F33" s="67">
        <v>659378920.19000041</v>
      </c>
      <c r="G33" s="67">
        <v>2867561286.639998</v>
      </c>
    </row>
    <row r="34" spans="1:7" ht="14.65" customHeight="1" x14ac:dyDescent="0.25">
      <c r="A34" s="26"/>
      <c r="B34" s="49"/>
      <c r="C34" s="49"/>
      <c r="D34" s="49"/>
      <c r="E34" s="49"/>
      <c r="F34" s="49"/>
      <c r="G34" s="4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C20:C21 G9:G33 B11:B21 D11:F21 B23:B33 D23:F33 C32:C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115" t="s">
        <v>163</v>
      </c>
      <c r="B1" s="115"/>
      <c r="C1" s="115"/>
      <c r="D1" s="115"/>
      <c r="E1" s="115"/>
      <c r="F1" s="115"/>
      <c r="G1" s="115"/>
    </row>
    <row r="2" spans="1:7" x14ac:dyDescent="0.25">
      <c r="A2" s="76" t="e">
        <f>#REF!</f>
        <v>#REF!</v>
      </c>
      <c r="B2" s="77"/>
      <c r="C2" s="77"/>
      <c r="D2" s="77"/>
      <c r="E2" s="77"/>
      <c r="F2" s="77"/>
      <c r="G2" s="78"/>
    </row>
    <row r="3" spans="1:7" x14ac:dyDescent="0.25">
      <c r="A3" s="79" t="s">
        <v>164</v>
      </c>
      <c r="B3" s="80"/>
      <c r="C3" s="80"/>
      <c r="D3" s="80"/>
      <c r="E3" s="80"/>
      <c r="F3" s="80"/>
      <c r="G3" s="81"/>
    </row>
    <row r="4" spans="1:7" x14ac:dyDescent="0.25">
      <c r="A4" s="79" t="s">
        <v>0</v>
      </c>
      <c r="B4" s="80"/>
      <c r="C4" s="80"/>
      <c r="D4" s="80"/>
      <c r="E4" s="80"/>
      <c r="F4" s="80"/>
      <c r="G4" s="81"/>
    </row>
    <row r="5" spans="1:7" x14ac:dyDescent="0.25">
      <c r="A5" s="79" t="s">
        <v>165</v>
      </c>
      <c r="B5" s="80"/>
      <c r="C5" s="80"/>
      <c r="D5" s="80"/>
      <c r="E5" s="80"/>
      <c r="F5" s="80"/>
      <c r="G5" s="81"/>
    </row>
    <row r="6" spans="1:7" x14ac:dyDescent="0.25">
      <c r="A6" s="113" t="s">
        <v>189</v>
      </c>
      <c r="B6" s="17">
        <v>2022</v>
      </c>
      <c r="C6" s="113">
        <f>+B6+1</f>
        <v>2023</v>
      </c>
      <c r="D6" s="113">
        <f>+C6+1</f>
        <v>2024</v>
      </c>
      <c r="E6" s="113">
        <f>+D6+1</f>
        <v>2025</v>
      </c>
      <c r="F6" s="113">
        <f>+E6+1</f>
        <v>2026</v>
      </c>
      <c r="G6" s="113">
        <f>+F6+1</f>
        <v>2027</v>
      </c>
    </row>
    <row r="7" spans="1:7" ht="83.25" customHeight="1" x14ac:dyDescent="0.25">
      <c r="A7" s="114"/>
      <c r="B7" s="40" t="s">
        <v>243</v>
      </c>
      <c r="C7" s="114"/>
      <c r="D7" s="114"/>
      <c r="E7" s="114"/>
      <c r="F7" s="114"/>
      <c r="G7" s="114"/>
    </row>
    <row r="8" spans="1:7" ht="30" x14ac:dyDescent="0.25">
      <c r="A8" s="41" t="s">
        <v>190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3" t="s">
        <v>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244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245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246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247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248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191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249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250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251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192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252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173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18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253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6" t="s">
        <v>175</v>
      </c>
      <c r="B1" s="116"/>
      <c r="C1" s="116"/>
      <c r="D1" s="116"/>
      <c r="E1" s="116"/>
      <c r="F1" s="116"/>
      <c r="G1" s="116"/>
    </row>
    <row r="2" spans="1:7" x14ac:dyDescent="0.25">
      <c r="A2" s="76" t="e">
        <f>#REF!</f>
        <v>#REF!</v>
      </c>
      <c r="B2" s="77"/>
      <c r="C2" s="77"/>
      <c r="D2" s="77"/>
      <c r="E2" s="77"/>
      <c r="F2" s="77"/>
      <c r="G2" s="78"/>
    </row>
    <row r="3" spans="1:7" x14ac:dyDescent="0.25">
      <c r="A3" s="61" t="s">
        <v>176</v>
      </c>
      <c r="B3" s="62"/>
      <c r="C3" s="62"/>
      <c r="D3" s="62"/>
      <c r="E3" s="62"/>
      <c r="F3" s="62"/>
      <c r="G3" s="63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61" t="s">
        <v>165</v>
      </c>
      <c r="B5" s="62"/>
      <c r="C5" s="62"/>
      <c r="D5" s="62"/>
      <c r="E5" s="62"/>
      <c r="F5" s="62"/>
      <c r="G5" s="63"/>
    </row>
    <row r="6" spans="1:7" x14ac:dyDescent="0.25">
      <c r="A6" s="117" t="s">
        <v>254</v>
      </c>
      <c r="B6" s="17">
        <v>2022</v>
      </c>
      <c r="C6" s="113">
        <f>+B6+1</f>
        <v>2023</v>
      </c>
      <c r="D6" s="113">
        <f>+C6+1</f>
        <v>2024</v>
      </c>
      <c r="E6" s="113">
        <f>+D6+1</f>
        <v>2025</v>
      </c>
      <c r="F6" s="113">
        <f>+E6+1</f>
        <v>2026</v>
      </c>
      <c r="G6" s="113">
        <f>+F6+1</f>
        <v>2027</v>
      </c>
    </row>
    <row r="7" spans="1:7" ht="57.75" customHeight="1" x14ac:dyDescent="0.25">
      <c r="A7" s="118"/>
      <c r="B7" s="18" t="s">
        <v>243</v>
      </c>
      <c r="C7" s="114"/>
      <c r="D7" s="114"/>
      <c r="E7" s="114"/>
      <c r="F7" s="114"/>
      <c r="G7" s="114"/>
    </row>
    <row r="8" spans="1:7" x14ac:dyDescent="0.25">
      <c r="A8" s="7" t="s">
        <v>177</v>
      </c>
      <c r="B8" s="19">
        <f>SUM(B9:B17)</f>
        <v>0</v>
      </c>
      <c r="C8" s="19">
        <f t="shared" ref="C8:G8" si="0">SUM(C9:C17)</f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28" t="s">
        <v>255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256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178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179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257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180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181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182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183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4"/>
      <c r="B18" s="21"/>
      <c r="C18" s="21"/>
      <c r="D18" s="21"/>
      <c r="E18" s="21"/>
      <c r="F18" s="21"/>
      <c r="G18" s="21"/>
    </row>
    <row r="19" spans="1:7" x14ac:dyDescent="0.25">
      <c r="A19" s="1" t="s">
        <v>184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255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256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178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179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257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180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181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185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183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21"/>
      <c r="B29" s="21"/>
      <c r="C29" s="21"/>
      <c r="D29" s="21"/>
      <c r="E29" s="21"/>
      <c r="F29" s="21"/>
      <c r="G29" s="21"/>
    </row>
    <row r="30" spans="1:7" x14ac:dyDescent="0.25">
      <c r="A30" s="1" t="s">
        <v>186</v>
      </c>
      <c r="B30" s="20">
        <f t="shared" ref="B30:G30" si="2">B8+B19</f>
        <v>0</v>
      </c>
      <c r="C30" s="20">
        <f t="shared" si="2"/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116" t="s">
        <v>187</v>
      </c>
      <c r="B1" s="116"/>
      <c r="C1" s="116"/>
      <c r="D1" s="116"/>
      <c r="E1" s="116"/>
      <c r="F1" s="116"/>
      <c r="G1" s="116"/>
    </row>
    <row r="2" spans="1:7" x14ac:dyDescent="0.25">
      <c r="A2" s="76" t="e">
        <f>#REF!</f>
        <v>#REF!</v>
      </c>
      <c r="B2" s="77"/>
      <c r="C2" s="77"/>
      <c r="D2" s="77"/>
      <c r="E2" s="77"/>
      <c r="F2" s="77"/>
      <c r="G2" s="78"/>
    </row>
    <row r="3" spans="1:7" x14ac:dyDescent="0.25">
      <c r="A3" s="61" t="s">
        <v>188</v>
      </c>
      <c r="B3" s="62"/>
      <c r="C3" s="62"/>
      <c r="D3" s="62"/>
      <c r="E3" s="62"/>
      <c r="F3" s="62"/>
      <c r="G3" s="63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120" t="s">
        <v>189</v>
      </c>
      <c r="B5" s="121">
        <v>2017</v>
      </c>
      <c r="C5" s="121">
        <f>+B5+1</f>
        <v>2018</v>
      </c>
      <c r="D5" s="121">
        <f>+C5+1</f>
        <v>2019</v>
      </c>
      <c r="E5" s="121">
        <f>+D5+1</f>
        <v>2020</v>
      </c>
      <c r="F5" s="121">
        <f>+E5+1</f>
        <v>2021</v>
      </c>
      <c r="G5" s="17">
        <f>+F5+1</f>
        <v>2022</v>
      </c>
    </row>
    <row r="6" spans="1:7" ht="32.25" x14ac:dyDescent="0.25">
      <c r="A6" s="98"/>
      <c r="B6" s="122"/>
      <c r="C6" s="122"/>
      <c r="D6" s="122"/>
      <c r="E6" s="122"/>
      <c r="F6" s="122"/>
      <c r="G6" s="18" t="s">
        <v>258</v>
      </c>
    </row>
    <row r="7" spans="1:7" x14ac:dyDescent="0.25">
      <c r="A7" s="32" t="s">
        <v>190</v>
      </c>
      <c r="B7" s="19">
        <f>SUM(B9:B19)</f>
        <v>0</v>
      </c>
      <c r="C7" s="19">
        <f>SUM(C8:C19)</f>
        <v>0</v>
      </c>
      <c r="D7" s="19">
        <f>SUM(D8:D19)</f>
        <v>0</v>
      </c>
      <c r="E7" s="19">
        <f>SUM(E8:E19)</f>
        <v>0</v>
      </c>
      <c r="F7" s="19">
        <f>SUM(F8:F19)</f>
        <v>0</v>
      </c>
      <c r="G7" s="19">
        <f>SUM(G8:G19)</f>
        <v>0</v>
      </c>
    </row>
    <row r="8" spans="1:7" x14ac:dyDescent="0.25">
      <c r="A8" s="33" t="s">
        <v>259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260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166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167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261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262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168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169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263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170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264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265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191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266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267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171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172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268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1"/>
      <c r="B27" s="30"/>
      <c r="C27" s="30"/>
      <c r="D27" s="30"/>
      <c r="E27" s="30"/>
      <c r="F27" s="30"/>
      <c r="G27" s="30"/>
    </row>
    <row r="28" spans="1:7" x14ac:dyDescent="0.25">
      <c r="A28" s="1" t="s">
        <v>192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21"/>
      <c r="B30" s="30"/>
      <c r="C30" s="30"/>
      <c r="D30" s="30"/>
      <c r="E30" s="30"/>
      <c r="F30" s="30"/>
      <c r="G30" s="30"/>
    </row>
    <row r="31" spans="1:7" x14ac:dyDescent="0.25">
      <c r="A31" s="1" t="s">
        <v>193</v>
      </c>
      <c r="B31" s="20">
        <f>B7+B21+B28</f>
        <v>0</v>
      </c>
      <c r="C31" s="20">
        <f t="shared" ref="C31:G31" si="2">C7+C21+C28</f>
        <v>0</v>
      </c>
      <c r="D31" s="20">
        <f t="shared" si="2"/>
        <v>0</v>
      </c>
      <c r="E31" s="20">
        <f t="shared" si="2"/>
        <v>0</v>
      </c>
      <c r="F31" s="20">
        <f t="shared" si="2"/>
        <v>0</v>
      </c>
      <c r="G31" s="20">
        <f t="shared" si="2"/>
        <v>0</v>
      </c>
    </row>
    <row r="32" spans="1:7" x14ac:dyDescent="0.25">
      <c r="A32" s="21"/>
      <c r="B32" s="30"/>
      <c r="C32" s="30"/>
      <c r="D32" s="30"/>
      <c r="E32" s="30"/>
      <c r="F32" s="30"/>
      <c r="G32" s="30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173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269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1" t="s">
        <v>174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6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119" t="s">
        <v>270</v>
      </c>
      <c r="B39" s="119"/>
      <c r="C39" s="119"/>
      <c r="D39" s="119"/>
      <c r="E39" s="119"/>
      <c r="F39" s="119"/>
      <c r="G39" s="119"/>
    </row>
    <row r="40" spans="1:7" x14ac:dyDescent="0.25">
      <c r="A40" s="119" t="s">
        <v>271</v>
      </c>
      <c r="B40" s="119"/>
      <c r="C40" s="119"/>
      <c r="D40" s="119"/>
      <c r="E40" s="119"/>
      <c r="F40" s="119"/>
      <c r="G40" s="11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116" t="s">
        <v>194</v>
      </c>
      <c r="B1" s="116"/>
      <c r="C1" s="116"/>
      <c r="D1" s="116"/>
      <c r="E1" s="116"/>
      <c r="F1" s="116"/>
      <c r="G1" s="116"/>
    </row>
    <row r="2" spans="1:7" x14ac:dyDescent="0.25">
      <c r="A2" s="76" t="e">
        <f>#REF!</f>
        <v>#REF!</v>
      </c>
      <c r="B2" s="77"/>
      <c r="C2" s="77"/>
      <c r="D2" s="77"/>
      <c r="E2" s="77"/>
      <c r="F2" s="77"/>
      <c r="G2" s="78"/>
    </row>
    <row r="3" spans="1:7" x14ac:dyDescent="0.25">
      <c r="A3" s="61" t="s">
        <v>195</v>
      </c>
      <c r="B3" s="62"/>
      <c r="C3" s="62"/>
      <c r="D3" s="62"/>
      <c r="E3" s="62"/>
      <c r="F3" s="62"/>
      <c r="G3" s="63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123" t="s">
        <v>254</v>
      </c>
      <c r="B5" s="121">
        <v>2017</v>
      </c>
      <c r="C5" s="121">
        <f>+B5+1</f>
        <v>2018</v>
      </c>
      <c r="D5" s="121">
        <f>+C5+1</f>
        <v>2019</v>
      </c>
      <c r="E5" s="121">
        <f>+D5+1</f>
        <v>2020</v>
      </c>
      <c r="F5" s="121">
        <f>+E5+1</f>
        <v>2021</v>
      </c>
      <c r="G5" s="17">
        <v>2022</v>
      </c>
    </row>
    <row r="6" spans="1:7" ht="48.75" customHeight="1" x14ac:dyDescent="0.25">
      <c r="A6" s="124"/>
      <c r="B6" s="122"/>
      <c r="C6" s="122"/>
      <c r="D6" s="122"/>
      <c r="E6" s="122"/>
      <c r="F6" s="122"/>
      <c r="G6" s="18" t="s">
        <v>272</v>
      </c>
    </row>
    <row r="7" spans="1:7" x14ac:dyDescent="0.25">
      <c r="A7" s="7" t="s">
        <v>177</v>
      </c>
      <c r="B7" s="19">
        <f>SUM(B8:B16)</f>
        <v>0</v>
      </c>
      <c r="C7" s="19">
        <f>SUM(C8:C16)</f>
        <v>0</v>
      </c>
      <c r="D7" s="19">
        <f>SUM(D8:D16)</f>
        <v>0</v>
      </c>
      <c r="E7" s="19">
        <f>SUM(E8:E16)</f>
        <v>0</v>
      </c>
      <c r="F7" s="19">
        <f>SUM(F8:F16)</f>
        <v>0</v>
      </c>
      <c r="G7" s="19">
        <f t="shared" ref="G7" si="0">SUM(G8:G16)</f>
        <v>0</v>
      </c>
    </row>
    <row r="8" spans="1:7" x14ac:dyDescent="0.25">
      <c r="A8" s="28" t="s">
        <v>255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256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178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179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257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180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181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182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183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1"/>
      <c r="B17" s="21"/>
      <c r="C17" s="21"/>
      <c r="D17" s="21"/>
      <c r="E17" s="21"/>
      <c r="F17" s="21"/>
      <c r="G17" s="21"/>
    </row>
    <row r="18" spans="1:7" x14ac:dyDescent="0.25">
      <c r="A18" s="1" t="s">
        <v>184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255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256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178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179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257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180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181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185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183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1" t="s">
        <v>273</v>
      </c>
      <c r="B29" s="20">
        <f>B7+B18</f>
        <v>0</v>
      </c>
      <c r="C29" s="20">
        <f t="shared" ref="C29:G29" si="2">C7+C18</f>
        <v>0</v>
      </c>
      <c r="D29" s="20">
        <f t="shared" si="2"/>
        <v>0</v>
      </c>
      <c r="E29" s="20">
        <f t="shared" si="2"/>
        <v>0</v>
      </c>
      <c r="F29" s="20">
        <f t="shared" si="2"/>
        <v>0</v>
      </c>
      <c r="G29" s="20">
        <f t="shared" si="2"/>
        <v>0</v>
      </c>
    </row>
    <row r="30" spans="1:7" x14ac:dyDescent="0.25">
      <c r="A30" s="26"/>
      <c r="B30" s="26"/>
      <c r="C30" s="26"/>
      <c r="D30" s="26"/>
      <c r="E30" s="26"/>
      <c r="F30" s="26"/>
      <c r="G30" s="26"/>
    </row>
    <row r="31" spans="1:7" x14ac:dyDescent="0.25">
      <c r="A31" s="31"/>
    </row>
    <row r="32" spans="1:7" x14ac:dyDescent="0.25">
      <c r="A32" s="119" t="s">
        <v>270</v>
      </c>
      <c r="B32" s="119"/>
      <c r="C32" s="119"/>
      <c r="D32" s="119"/>
      <c r="E32" s="119"/>
      <c r="F32" s="119"/>
      <c r="G32" s="119"/>
    </row>
    <row r="33" spans="1:7" x14ac:dyDescent="0.25">
      <c r="A33" s="119" t="s">
        <v>271</v>
      </c>
      <c r="B33" s="119"/>
      <c r="C33" s="119"/>
      <c r="D33" s="119"/>
      <c r="E33" s="119"/>
      <c r="F33" s="119"/>
      <c r="G33" s="11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28515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28515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28515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28515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28515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28515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28515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28515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28515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28515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28515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28515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28515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28515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28515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28515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28515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28515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28515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28515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28515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28515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28515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28515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28515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28515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28515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28515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28515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28515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28515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28515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28515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28515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28515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28515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28515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28515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28515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28515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28515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28515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28515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28515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28515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28515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28515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28515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28515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28515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28515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28515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28515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28515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28515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28515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28515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28515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28515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28515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28515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28515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28515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28515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125" t="s">
        <v>196</v>
      </c>
      <c r="B1" s="125"/>
      <c r="C1" s="125"/>
      <c r="D1" s="125"/>
      <c r="E1" s="125"/>
      <c r="F1" s="125"/>
    </row>
    <row r="2" spans="1:6" ht="20.100000000000001" customHeight="1" x14ac:dyDescent="0.25">
      <c r="A2" s="58" t="e">
        <f>#REF!</f>
        <v>#REF!</v>
      </c>
      <c r="B2" s="82"/>
      <c r="C2" s="82"/>
      <c r="D2" s="82"/>
      <c r="E2" s="82"/>
      <c r="F2" s="83"/>
    </row>
    <row r="3" spans="1:6" ht="29.25" customHeight="1" x14ac:dyDescent="0.25">
      <c r="A3" s="84" t="s">
        <v>197</v>
      </c>
      <c r="B3" s="85"/>
      <c r="C3" s="85"/>
      <c r="D3" s="85"/>
      <c r="E3" s="85"/>
      <c r="F3" s="86"/>
    </row>
    <row r="4" spans="1:6" ht="35.25" customHeight="1" x14ac:dyDescent="0.25">
      <c r="A4" s="69"/>
      <c r="B4" s="69" t="s">
        <v>198</v>
      </c>
      <c r="C4" s="69" t="s">
        <v>199</v>
      </c>
      <c r="D4" s="69" t="s">
        <v>200</v>
      </c>
      <c r="E4" s="69" t="s">
        <v>201</v>
      </c>
      <c r="F4" s="69" t="s">
        <v>202</v>
      </c>
    </row>
    <row r="5" spans="1:6" ht="12.75" customHeight="1" x14ac:dyDescent="0.25">
      <c r="A5" s="5" t="s">
        <v>203</v>
      </c>
      <c r="B5" s="24"/>
      <c r="C5" s="24"/>
      <c r="D5" s="24"/>
      <c r="E5" s="24"/>
      <c r="F5" s="24"/>
    </row>
    <row r="6" spans="1:6" ht="30" x14ac:dyDescent="0.25">
      <c r="A6" s="29" t="s">
        <v>204</v>
      </c>
      <c r="B6" s="30"/>
      <c r="C6" s="30"/>
      <c r="D6" s="30"/>
      <c r="E6" s="30"/>
      <c r="F6" s="30"/>
    </row>
    <row r="7" spans="1:6" ht="15" x14ac:dyDescent="0.25">
      <c r="A7" s="29" t="s">
        <v>205</v>
      </c>
      <c r="B7" s="30"/>
      <c r="C7" s="30"/>
      <c r="D7" s="30"/>
      <c r="E7" s="30"/>
      <c r="F7" s="30"/>
    </row>
    <row r="8" spans="1:6" ht="15" x14ac:dyDescent="0.25">
      <c r="A8" s="37"/>
      <c r="B8" s="21"/>
      <c r="C8" s="21"/>
      <c r="D8" s="21"/>
      <c r="E8" s="21"/>
      <c r="F8" s="21"/>
    </row>
    <row r="9" spans="1:6" ht="15" x14ac:dyDescent="0.25">
      <c r="A9" s="5" t="s">
        <v>206</v>
      </c>
      <c r="B9" s="21"/>
      <c r="C9" s="21"/>
      <c r="D9" s="21"/>
      <c r="E9" s="21"/>
      <c r="F9" s="21"/>
    </row>
    <row r="10" spans="1:6" ht="15" x14ac:dyDescent="0.25">
      <c r="A10" s="29" t="s">
        <v>207</v>
      </c>
      <c r="B10" s="30"/>
      <c r="C10" s="30"/>
      <c r="D10" s="30"/>
      <c r="E10" s="30"/>
      <c r="F10" s="30"/>
    </row>
    <row r="11" spans="1:6" ht="15" x14ac:dyDescent="0.25">
      <c r="A11" s="50" t="s">
        <v>208</v>
      </c>
      <c r="B11" s="30"/>
      <c r="C11" s="30"/>
      <c r="D11" s="30"/>
      <c r="E11" s="30"/>
      <c r="F11" s="30"/>
    </row>
    <row r="12" spans="1:6" ht="15" x14ac:dyDescent="0.25">
      <c r="A12" s="50" t="s">
        <v>209</v>
      </c>
      <c r="B12" s="30"/>
      <c r="C12" s="30"/>
      <c r="D12" s="30"/>
      <c r="E12" s="30"/>
      <c r="F12" s="30"/>
    </row>
    <row r="13" spans="1:6" ht="15" x14ac:dyDescent="0.25">
      <c r="A13" s="50" t="s">
        <v>210</v>
      </c>
      <c r="B13" s="30"/>
      <c r="C13" s="30"/>
      <c r="D13" s="30"/>
      <c r="E13" s="30"/>
      <c r="F13" s="30"/>
    </row>
    <row r="14" spans="1:6" ht="15" x14ac:dyDescent="0.25">
      <c r="A14" s="29" t="s">
        <v>211</v>
      </c>
      <c r="B14" s="30"/>
      <c r="C14" s="30"/>
      <c r="D14" s="30"/>
      <c r="E14" s="30"/>
      <c r="F14" s="30"/>
    </row>
    <row r="15" spans="1:6" ht="15" x14ac:dyDescent="0.25">
      <c r="A15" s="50" t="s">
        <v>208</v>
      </c>
      <c r="B15" s="30"/>
      <c r="C15" s="30"/>
      <c r="D15" s="30"/>
      <c r="E15" s="30"/>
      <c r="F15" s="30"/>
    </row>
    <row r="16" spans="1:6" ht="15" x14ac:dyDescent="0.25">
      <c r="A16" s="50" t="s">
        <v>209</v>
      </c>
      <c r="B16" s="30"/>
      <c r="C16" s="30"/>
      <c r="D16" s="30"/>
      <c r="E16" s="30"/>
      <c r="F16" s="30"/>
    </row>
    <row r="17" spans="1:6" ht="15" x14ac:dyDescent="0.25">
      <c r="A17" s="50" t="s">
        <v>210</v>
      </c>
      <c r="B17" s="30"/>
      <c r="C17" s="30"/>
      <c r="D17" s="30"/>
      <c r="E17" s="30"/>
      <c r="F17" s="30"/>
    </row>
    <row r="18" spans="1:6" ht="15" x14ac:dyDescent="0.25">
      <c r="A18" s="29" t="s">
        <v>212</v>
      </c>
      <c r="B18" s="70"/>
      <c r="C18" s="30"/>
      <c r="D18" s="30"/>
      <c r="E18" s="30"/>
      <c r="F18" s="30"/>
    </row>
    <row r="19" spans="1:6" ht="15" x14ac:dyDescent="0.25">
      <c r="A19" s="29" t="s">
        <v>213</v>
      </c>
      <c r="B19" s="30"/>
      <c r="C19" s="30"/>
      <c r="D19" s="30"/>
      <c r="E19" s="30"/>
      <c r="F19" s="30"/>
    </row>
    <row r="20" spans="1:6" ht="30" x14ac:dyDescent="0.25">
      <c r="A20" s="29" t="s">
        <v>214</v>
      </c>
      <c r="B20" s="71"/>
      <c r="C20" s="71"/>
      <c r="D20" s="71"/>
      <c r="E20" s="71"/>
      <c r="F20" s="71"/>
    </row>
    <row r="21" spans="1:6" ht="30" x14ac:dyDescent="0.25">
      <c r="A21" s="29" t="s">
        <v>215</v>
      </c>
      <c r="B21" s="71"/>
      <c r="C21" s="71"/>
      <c r="D21" s="71"/>
      <c r="E21" s="71"/>
      <c r="F21" s="71"/>
    </row>
    <row r="22" spans="1:6" ht="30" x14ac:dyDescent="0.25">
      <c r="A22" s="29" t="s">
        <v>216</v>
      </c>
      <c r="B22" s="71"/>
      <c r="C22" s="71"/>
      <c r="D22" s="71"/>
      <c r="E22" s="71"/>
      <c r="F22" s="71"/>
    </row>
    <row r="23" spans="1:6" ht="15" x14ac:dyDescent="0.25">
      <c r="A23" s="29" t="s">
        <v>217</v>
      </c>
      <c r="B23" s="71"/>
      <c r="C23" s="71"/>
      <c r="D23" s="71"/>
      <c r="E23" s="71"/>
      <c r="F23" s="71"/>
    </row>
    <row r="24" spans="1:6" ht="15" x14ac:dyDescent="0.25">
      <c r="A24" s="29" t="s">
        <v>218</v>
      </c>
      <c r="B24" s="72"/>
      <c r="C24" s="30"/>
      <c r="D24" s="30"/>
      <c r="E24" s="30"/>
      <c r="F24" s="30"/>
    </row>
    <row r="25" spans="1:6" ht="15" x14ac:dyDescent="0.25">
      <c r="A25" s="29" t="s">
        <v>219</v>
      </c>
      <c r="B25" s="72"/>
      <c r="C25" s="30"/>
      <c r="D25" s="30"/>
      <c r="E25" s="30"/>
      <c r="F25" s="30"/>
    </row>
    <row r="26" spans="1:6" ht="15" x14ac:dyDescent="0.25">
      <c r="A26" s="37"/>
      <c r="B26" s="21"/>
      <c r="C26" s="21"/>
      <c r="D26" s="21"/>
      <c r="E26" s="21"/>
      <c r="F26" s="21"/>
    </row>
    <row r="27" spans="1:6" ht="15" x14ac:dyDescent="0.25">
      <c r="A27" s="5" t="s">
        <v>220</v>
      </c>
      <c r="B27" s="21"/>
      <c r="C27" s="21"/>
      <c r="D27" s="21"/>
      <c r="E27" s="21"/>
      <c r="F27" s="21"/>
    </row>
    <row r="28" spans="1:6" ht="15" x14ac:dyDescent="0.25">
      <c r="A28" s="29" t="s">
        <v>221</v>
      </c>
      <c r="B28" s="30"/>
      <c r="C28" s="30"/>
      <c r="D28" s="30"/>
      <c r="E28" s="30"/>
      <c r="F28" s="30"/>
    </row>
    <row r="29" spans="1:6" ht="15" x14ac:dyDescent="0.25">
      <c r="A29" s="37"/>
      <c r="B29" s="21"/>
      <c r="C29" s="21"/>
      <c r="D29" s="21"/>
      <c r="E29" s="21"/>
      <c r="F29" s="21"/>
    </row>
    <row r="30" spans="1:6" ht="15" x14ac:dyDescent="0.25">
      <c r="A30" s="5" t="s">
        <v>222</v>
      </c>
      <c r="B30" s="21"/>
      <c r="C30" s="21"/>
      <c r="D30" s="21"/>
      <c r="E30" s="21"/>
      <c r="F30" s="21"/>
    </row>
    <row r="31" spans="1:6" ht="15" x14ac:dyDescent="0.25">
      <c r="A31" s="29" t="s">
        <v>207</v>
      </c>
      <c r="B31" s="30"/>
      <c r="C31" s="30"/>
      <c r="D31" s="30"/>
      <c r="E31" s="30"/>
      <c r="F31" s="30"/>
    </row>
    <row r="32" spans="1:6" ht="15" x14ac:dyDescent="0.25">
      <c r="A32" s="29" t="s">
        <v>211</v>
      </c>
      <c r="B32" s="30"/>
      <c r="C32" s="30"/>
      <c r="D32" s="30"/>
      <c r="E32" s="30"/>
      <c r="F32" s="30"/>
    </row>
    <row r="33" spans="1:6" ht="15" x14ac:dyDescent="0.25">
      <c r="A33" s="29" t="s">
        <v>223</v>
      </c>
      <c r="B33" s="30"/>
      <c r="C33" s="30"/>
      <c r="D33" s="30"/>
      <c r="E33" s="30"/>
      <c r="F33" s="30"/>
    </row>
    <row r="34" spans="1:6" ht="15" x14ac:dyDescent="0.25">
      <c r="A34" s="37"/>
      <c r="B34" s="21"/>
      <c r="C34" s="21"/>
      <c r="D34" s="21"/>
      <c r="E34" s="21"/>
      <c r="F34" s="21"/>
    </row>
    <row r="35" spans="1:6" ht="15" x14ac:dyDescent="0.25">
      <c r="A35" s="5" t="s">
        <v>224</v>
      </c>
      <c r="B35" s="21"/>
      <c r="C35" s="21"/>
      <c r="D35" s="21"/>
      <c r="E35" s="21"/>
      <c r="F35" s="21"/>
    </row>
    <row r="36" spans="1:6" ht="15" x14ac:dyDescent="0.25">
      <c r="A36" s="29" t="s">
        <v>225</v>
      </c>
      <c r="B36" s="30"/>
      <c r="C36" s="30"/>
      <c r="D36" s="30"/>
      <c r="E36" s="30"/>
      <c r="F36" s="30"/>
    </row>
    <row r="37" spans="1:6" ht="15" x14ac:dyDescent="0.25">
      <c r="A37" s="29" t="s">
        <v>226</v>
      </c>
      <c r="B37" s="30"/>
      <c r="C37" s="30"/>
      <c r="D37" s="30"/>
      <c r="E37" s="30"/>
      <c r="F37" s="30"/>
    </row>
    <row r="38" spans="1:6" ht="15" x14ac:dyDescent="0.25">
      <c r="A38" s="29" t="s">
        <v>227</v>
      </c>
      <c r="B38" s="72"/>
      <c r="C38" s="30"/>
      <c r="D38" s="30"/>
      <c r="E38" s="30"/>
      <c r="F38" s="30"/>
    </row>
    <row r="39" spans="1:6" ht="15" x14ac:dyDescent="0.25">
      <c r="A39" s="37"/>
      <c r="B39" s="21"/>
      <c r="C39" s="21"/>
      <c r="D39" s="21"/>
      <c r="E39" s="21"/>
      <c r="F39" s="21"/>
    </row>
    <row r="40" spans="1:6" ht="15" x14ac:dyDescent="0.25">
      <c r="A40" s="5" t="s">
        <v>228</v>
      </c>
      <c r="B40" s="30"/>
      <c r="C40" s="30"/>
      <c r="D40" s="30"/>
      <c r="E40" s="30"/>
      <c r="F40" s="30"/>
    </row>
    <row r="41" spans="1:6" ht="15" x14ac:dyDescent="0.25">
      <c r="A41" s="37"/>
      <c r="B41" s="21"/>
      <c r="C41" s="21"/>
      <c r="D41" s="21"/>
      <c r="E41" s="21"/>
      <c r="F41" s="21"/>
    </row>
    <row r="42" spans="1:6" ht="15" x14ac:dyDescent="0.25">
      <c r="A42" s="5" t="s">
        <v>229</v>
      </c>
      <c r="B42" s="21"/>
      <c r="C42" s="21"/>
      <c r="D42" s="21"/>
      <c r="E42" s="21"/>
      <c r="F42" s="21"/>
    </row>
    <row r="43" spans="1:6" ht="15" x14ac:dyDescent="0.25">
      <c r="A43" s="29" t="s">
        <v>230</v>
      </c>
      <c r="B43" s="30"/>
      <c r="C43" s="30"/>
      <c r="D43" s="30"/>
      <c r="E43" s="30"/>
      <c r="F43" s="30"/>
    </row>
    <row r="44" spans="1:6" ht="15" x14ac:dyDescent="0.25">
      <c r="A44" s="29" t="s">
        <v>231</v>
      </c>
      <c r="B44" s="30"/>
      <c r="C44" s="30"/>
      <c r="D44" s="30"/>
      <c r="E44" s="30"/>
      <c r="F44" s="30"/>
    </row>
    <row r="45" spans="1:6" ht="15" x14ac:dyDescent="0.25">
      <c r="A45" s="29" t="s">
        <v>232</v>
      </c>
      <c r="B45" s="30"/>
      <c r="C45" s="30"/>
      <c r="D45" s="30"/>
      <c r="E45" s="30"/>
      <c r="F45" s="30"/>
    </row>
    <row r="46" spans="1:6" ht="15" x14ac:dyDescent="0.25">
      <c r="A46" s="37"/>
      <c r="B46" s="21"/>
      <c r="C46" s="21"/>
      <c r="D46" s="21"/>
      <c r="E46" s="21"/>
      <c r="F46" s="21"/>
    </row>
    <row r="47" spans="1:6" ht="30" x14ac:dyDescent="0.25">
      <c r="A47" s="5" t="s">
        <v>233</v>
      </c>
      <c r="B47" s="21"/>
      <c r="C47" s="21"/>
      <c r="D47" s="21"/>
      <c r="E47" s="21"/>
      <c r="F47" s="21"/>
    </row>
    <row r="48" spans="1:6" ht="15" x14ac:dyDescent="0.25">
      <c r="A48" s="29" t="s">
        <v>231</v>
      </c>
      <c r="B48" s="71"/>
      <c r="C48" s="71"/>
      <c r="D48" s="71"/>
      <c r="E48" s="71"/>
      <c r="F48" s="71"/>
    </row>
    <row r="49" spans="1:6" ht="15" x14ac:dyDescent="0.25">
      <c r="A49" s="29" t="s">
        <v>232</v>
      </c>
      <c r="B49" s="71"/>
      <c r="C49" s="71"/>
      <c r="D49" s="71"/>
      <c r="E49" s="71"/>
      <c r="F49" s="71"/>
    </row>
    <row r="50" spans="1:6" ht="15" x14ac:dyDescent="0.25">
      <c r="A50" s="37"/>
      <c r="B50" s="21"/>
      <c r="C50" s="21"/>
      <c r="D50" s="21"/>
      <c r="E50" s="21"/>
      <c r="F50" s="21"/>
    </row>
    <row r="51" spans="1:6" ht="15" x14ac:dyDescent="0.25">
      <c r="A51" s="5" t="s">
        <v>234</v>
      </c>
      <c r="B51" s="21"/>
      <c r="C51" s="21"/>
      <c r="D51" s="21"/>
      <c r="E51" s="21"/>
      <c r="F51" s="21"/>
    </row>
    <row r="52" spans="1:6" ht="15" x14ac:dyDescent="0.25">
      <c r="A52" s="29" t="s">
        <v>231</v>
      </c>
      <c r="B52" s="30"/>
      <c r="C52" s="30"/>
      <c r="D52" s="30"/>
      <c r="E52" s="30"/>
      <c r="F52" s="30"/>
    </row>
    <row r="53" spans="1:6" ht="15" x14ac:dyDescent="0.25">
      <c r="A53" s="29" t="s">
        <v>232</v>
      </c>
      <c r="B53" s="30"/>
      <c r="C53" s="30"/>
      <c r="D53" s="30"/>
      <c r="E53" s="30"/>
      <c r="F53" s="30"/>
    </row>
    <row r="54" spans="1:6" ht="15" x14ac:dyDescent="0.25">
      <c r="A54" s="29" t="s">
        <v>235</v>
      </c>
      <c r="B54" s="30"/>
      <c r="C54" s="30"/>
      <c r="D54" s="30"/>
      <c r="E54" s="30"/>
      <c r="F54" s="30"/>
    </row>
    <row r="55" spans="1:6" ht="15" x14ac:dyDescent="0.25">
      <c r="A55" s="37"/>
      <c r="B55" s="21"/>
      <c r="C55" s="21"/>
      <c r="D55" s="21"/>
      <c r="E55" s="21"/>
      <c r="F55" s="21"/>
    </row>
    <row r="56" spans="1:6" ht="44.25" customHeight="1" x14ac:dyDescent="0.25">
      <c r="A56" s="5" t="s">
        <v>236</v>
      </c>
      <c r="B56" s="21"/>
      <c r="C56" s="21"/>
      <c r="D56" s="21"/>
      <c r="E56" s="21"/>
      <c r="F56" s="21"/>
    </row>
    <row r="57" spans="1:6" ht="20.100000000000001" customHeight="1" x14ac:dyDescent="0.25">
      <c r="A57" s="29" t="s">
        <v>231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232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21"/>
      <c r="C59" s="21"/>
      <c r="D59" s="21"/>
      <c r="E59" s="21"/>
      <c r="F59" s="21"/>
    </row>
    <row r="60" spans="1:6" ht="20.100000000000001" customHeight="1" x14ac:dyDescent="0.25">
      <c r="A60" s="5" t="s">
        <v>237</v>
      </c>
      <c r="B60" s="21"/>
      <c r="C60" s="21"/>
      <c r="D60" s="21"/>
      <c r="E60" s="21"/>
      <c r="F60" s="21"/>
    </row>
    <row r="61" spans="1:6" ht="20.100000000000001" customHeight="1" x14ac:dyDescent="0.25">
      <c r="A61" s="29" t="s">
        <v>238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239</v>
      </c>
      <c r="B62" s="72"/>
      <c r="C62" s="30"/>
      <c r="D62" s="30"/>
      <c r="E62" s="30"/>
      <c r="F62" s="30"/>
    </row>
    <row r="63" spans="1:6" ht="20.100000000000001" customHeight="1" x14ac:dyDescent="0.25">
      <c r="A63" s="37"/>
      <c r="B63" s="21"/>
      <c r="C63" s="21"/>
      <c r="D63" s="21"/>
      <c r="E63" s="21"/>
      <c r="F63" s="21"/>
    </row>
    <row r="64" spans="1:6" ht="20.100000000000001" customHeight="1" x14ac:dyDescent="0.25">
      <c r="A64" s="5" t="s">
        <v>240</v>
      </c>
      <c r="B64" s="21"/>
      <c r="C64" s="21"/>
      <c r="D64" s="21"/>
      <c r="E64" s="21"/>
      <c r="F64" s="21"/>
    </row>
    <row r="65" spans="1:6" ht="20.100000000000001" customHeight="1" x14ac:dyDescent="0.25">
      <c r="A65" s="29" t="s">
        <v>241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242</v>
      </c>
      <c r="B66" s="30"/>
      <c r="C66" s="30"/>
      <c r="D66" s="30"/>
      <c r="E66" s="30"/>
      <c r="F66" s="30"/>
    </row>
    <row r="67" spans="1:6" ht="20.100000000000001" customHeight="1" x14ac:dyDescent="0.25">
      <c r="A67" s="68"/>
      <c r="B67" s="26"/>
      <c r="C67" s="26"/>
      <c r="D67" s="26"/>
      <c r="E67" s="26"/>
      <c r="F67" s="2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6aa8a68a-ab09-4ac8-a697-fdce915bc567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2025-04-28T21:54:24Z</cp:lastPrinted>
  <dcterms:created xsi:type="dcterms:W3CDTF">2023-03-16T22:14:51Z</dcterms:created>
  <dcterms:modified xsi:type="dcterms:W3CDTF">2025-04-29T18:20:03Z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